
<file path=[Content_Types].xml><?xml version="1.0" encoding="utf-8"?>
<Types xmlns="http://schemas.openxmlformats.org/package/2006/content-types">
  <Default Extension="xml" ContentType="application/xml"/>
  <Default Extension="wmf" ContentType="image/x-wmf"/>
  <Default Extension="png" ContentType="image/png"/>
  <Default Extension="jpeg" ContentType="image/jpeg"/>
  <Default Extension="rels" ContentType="application/vnd.openxmlformats-package.relationships+xml"/>
  <Default Extension="bin" ContentType="application/vnd.openxmlformats-officedocument.oleObject"/>
  <Override PartName="/xl/worksheets/sheet1.xml" ContentType="application/vnd.openxmlformats-officedocument.spreadsheetml.worksheet+xml"/>
  <Override PartName="/xl/sharedStrings.xml" ContentType="application/vnd.openxmlformats-officedocument.spreadsheetml.sharedStrings+xml"/>
  <Override PartName="/docProps/app.xml" ContentType="application/vnd.openxmlformats-officedocument.extended-properties+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core.xml" ContentType="application/vnd.openxmlformats-package.core-properties+xml"/>
</Types>
</file>

<file path=_rels/.rels><?xml version="1.0" encoding="UTF-8" standalone="yes"?><Relationships xmlns="http://schemas.openxmlformats.org/package/2006/relationships"><Relationship  Id="rId2" Type="http://schemas.openxmlformats.org/package/2006/relationships/metadata/core-properties" Target="docProps/core.xml"/><Relationship  Id="rId3" Type="http://schemas.openxmlformats.org/officeDocument/2006/relationships/officeDocument" Target="xl/workbook.xml"/><Relationship  Id="rId1"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workbookPr hidePivotFieldList="0"/>
  <workbookProtection lockStructure="0" lockWindows="0" workbookPassword="0000"/>
  <bookViews>
    <workbookView xWindow="360" yWindow="15" windowWidth="20955" windowHeight="9720" activeTab="0"/>
  </bookViews>
  <sheets>
    <sheet name="附件1" sheetId="1" state="visible" r:id="rId1"/>
  </sheets>
  <definedNames>
    <definedName name="Print_Titles" localSheetId="0">附件1!$1:$4</definedName>
  </definedNames>
  <calcPr/>
</workbook>
</file>

<file path=xl/sharedStrings.xml><?xml version="1.0" encoding="utf-8"?>
<sst xmlns="http://schemas.openxmlformats.org/spreadsheetml/2006/main" count="133" uniqueCount="133">
  <si>
    <t>附件:</t>
  </si>
  <si>
    <r>
      <t>2018</t>
    </r>
    <r>
      <rPr>
        <b/>
        <sz val="12"/>
        <rFont val="方正大标宋简体"/>
      </rPr>
      <t>年市直部门整体支出绩效自评表</t>
    </r>
  </si>
  <si>
    <t>填报单位（盖章）：随州市审计局</t>
  </si>
  <si>
    <r>
      <t>填报日期：</t>
    </r>
    <r>
      <rPr>
        <sz val="8"/>
        <rFont val="Times New Roman"/>
      </rPr>
      <t>2018.9.28</t>
    </r>
  </si>
  <si>
    <t>总分：</t>
  </si>
  <si>
    <t>评价单位</t>
  </si>
  <si>
    <t>随州市审计局</t>
  </si>
  <si>
    <t>评价年度</t>
  </si>
  <si>
    <r>
      <t>2017</t>
    </r>
    <r>
      <rPr>
        <sz val="8"/>
        <rFont val="宋体"/>
      </rPr>
      <t>年度</t>
    </r>
  </si>
  <si>
    <t>部门整体支出资金（万元）</t>
  </si>
  <si>
    <t>预算数</t>
  </si>
  <si>
    <t>全年执行数</t>
  </si>
  <si>
    <t>其中：一般公共预算财政拨款</t>
  </si>
  <si>
    <r>
      <t>其中：</t>
    </r>
    <r>
      <rPr>
        <sz val="8"/>
        <rFont val="Times New Roman"/>
      </rPr>
      <t xml:space="preserve">
    </t>
    </r>
    <r>
      <rPr>
        <sz val="8"/>
        <rFont val="宋体"/>
      </rPr>
      <t>一般公共预算执行数</t>
    </r>
  </si>
  <si>
    <r>
      <t xml:space="preserve">        </t>
    </r>
    <r>
      <rPr>
        <sz val="8"/>
        <rFont val="宋体"/>
      </rPr>
      <t>政府性基金预算财政拨款</t>
    </r>
  </si>
  <si>
    <t>政府性基金预算财政执行数</t>
  </si>
  <si>
    <t>一级指标</t>
  </si>
  <si>
    <r>
      <t>二级</t>
    </r>
    <r>
      <rPr>
        <b/>
        <sz val="8"/>
        <rFont val="Times New Roman"/>
      </rPr>
      <t xml:space="preserve">
</t>
    </r>
    <r>
      <rPr>
        <b/>
        <sz val="8"/>
        <rFont val="宋体"/>
      </rPr>
      <t>指标</t>
    </r>
  </si>
  <si>
    <t>三级指标</t>
  </si>
  <si>
    <t>分值</t>
  </si>
  <si>
    <t>指标说明</t>
  </si>
  <si>
    <t>评分标准</t>
  </si>
  <si>
    <t>年初目标值</t>
  </si>
  <si>
    <r>
      <t>实际</t>
    </r>
    <r>
      <rPr>
        <b/>
        <sz val="8"/>
        <rFont val="Times New Roman"/>
      </rPr>
      <t xml:space="preserve">           </t>
    </r>
    <r>
      <rPr>
        <b/>
        <sz val="8"/>
        <rFont val="宋体"/>
      </rPr>
      <t>完成值</t>
    </r>
  </si>
  <si>
    <t>得分</t>
  </si>
  <si>
    <t>指标值偏差率</t>
  </si>
  <si>
    <t>备注</t>
  </si>
  <si>
    <t>预算管理</t>
  </si>
  <si>
    <t>预算执行</t>
  </si>
  <si>
    <r>
      <t>预算</t>
    </r>
    <r>
      <rPr>
        <sz val="8"/>
        <rFont val="Times New Roman"/>
      </rPr>
      <t xml:space="preserve">
</t>
    </r>
    <r>
      <rPr>
        <sz val="8"/>
        <rFont val="宋体"/>
      </rPr>
      <t>执行率</t>
    </r>
  </si>
  <si>
    <r>
      <t>预算执行率</t>
    </r>
    <r>
      <rPr>
        <sz val="8"/>
        <rFont val="Times New Roman"/>
      </rPr>
      <t>=</t>
    </r>
    <r>
      <rPr>
        <sz val="8"/>
        <rFont val="宋体"/>
      </rPr>
      <t>全年执行数</t>
    </r>
    <r>
      <rPr>
        <sz val="8"/>
        <rFont val="Times New Roman"/>
      </rPr>
      <t>/</t>
    </r>
    <r>
      <rPr>
        <sz val="8"/>
        <rFont val="宋体"/>
      </rPr>
      <t>预算数</t>
    </r>
    <r>
      <rPr>
        <sz val="8"/>
        <rFont val="Times New Roman"/>
      </rPr>
      <t>×100%</t>
    </r>
    <r>
      <rPr>
        <sz val="8"/>
        <rFont val="宋体"/>
      </rPr>
      <t>。</t>
    </r>
  </si>
  <si>
    <r>
      <t>得分按执行率</t>
    </r>
    <r>
      <rPr>
        <sz val="8"/>
        <rFont val="Times New Roman"/>
      </rPr>
      <t>*</t>
    </r>
    <r>
      <rPr>
        <sz val="8"/>
        <rFont val="宋体"/>
      </rPr>
      <t>指标权重记分</t>
    </r>
  </si>
  <si>
    <t>预算调整率</t>
  </si>
  <si>
    <r>
      <t>预算调整率</t>
    </r>
    <r>
      <rPr>
        <sz val="8"/>
        <rFont val="Times New Roman"/>
      </rPr>
      <t>=</t>
    </r>
    <r>
      <rPr>
        <sz val="8"/>
        <rFont val="宋体"/>
      </rPr>
      <t>（预算调整数</t>
    </r>
    <r>
      <rPr>
        <sz val="8"/>
        <rFont val="Times New Roman"/>
      </rPr>
      <t>/</t>
    </r>
    <r>
      <rPr>
        <sz val="8"/>
        <rFont val="宋体"/>
      </rPr>
      <t>预算数）</t>
    </r>
    <r>
      <rPr>
        <sz val="8"/>
        <rFont val="Times New Roman"/>
      </rPr>
      <t>×100%</t>
    </r>
    <r>
      <rPr>
        <sz val="8"/>
        <rFont val="宋体"/>
      </rPr>
      <t>。</t>
    </r>
  </si>
  <si>
    <r>
      <t>预算调整率绝对值</t>
    </r>
    <r>
      <rPr>
        <sz val="8"/>
        <rFont val="Times New Roman"/>
      </rPr>
      <t>≤5%</t>
    </r>
    <r>
      <rPr>
        <sz val="8"/>
        <rFont val="宋体"/>
      </rPr>
      <t>，得</t>
    </r>
    <r>
      <rPr>
        <sz val="8"/>
        <rFont val="Times New Roman"/>
      </rPr>
      <t>10</t>
    </r>
    <r>
      <rPr>
        <sz val="8"/>
        <rFont val="宋体"/>
      </rPr>
      <t>分。</t>
    </r>
    <r>
      <rPr>
        <sz val="8"/>
        <rFont val="Times New Roman"/>
      </rPr>
      <t xml:space="preserve">
</t>
    </r>
    <r>
      <rPr>
        <sz val="8"/>
        <rFont val="宋体"/>
      </rPr>
      <t>预算调整率绝对值＞</t>
    </r>
    <r>
      <rPr>
        <sz val="8"/>
        <rFont val="Times New Roman"/>
      </rPr>
      <t>5%</t>
    </r>
    <r>
      <rPr>
        <sz val="8"/>
        <rFont val="宋体"/>
      </rPr>
      <t>的，每增加</t>
    </r>
    <r>
      <rPr>
        <sz val="8"/>
        <rFont val="Times New Roman"/>
      </rPr>
      <t>0.1</t>
    </r>
    <r>
      <rPr>
        <sz val="8"/>
        <rFont val="宋体"/>
      </rPr>
      <t>个百分点扣</t>
    </r>
    <r>
      <rPr>
        <sz val="8"/>
        <rFont val="Times New Roman"/>
      </rPr>
      <t>0.1</t>
    </r>
    <r>
      <rPr>
        <sz val="8"/>
        <rFont val="宋体"/>
      </rPr>
      <t>分，扣完为止。</t>
    </r>
  </si>
  <si>
    <r>
      <t>投入（</t>
    </r>
    <r>
      <rPr>
        <sz val="8"/>
        <rFont val="Times New Roman"/>
      </rPr>
      <t>10</t>
    </r>
    <r>
      <rPr>
        <sz val="8"/>
        <rFont val="宋体"/>
      </rPr>
      <t>分）</t>
    </r>
  </si>
  <si>
    <r>
      <t>目标设定（</t>
    </r>
    <r>
      <rPr>
        <sz val="8"/>
        <rFont val="Times New Roman"/>
      </rPr>
      <t>4</t>
    </r>
    <r>
      <rPr>
        <sz val="8"/>
        <rFont val="宋体"/>
      </rPr>
      <t>分）</t>
    </r>
  </si>
  <si>
    <t>绩效目标合理性</t>
  </si>
  <si>
    <t>是否符合客观实际，是否符合部门履职以及工作任务的情况。</t>
  </si>
  <si>
    <r>
      <t>全部符合得</t>
    </r>
    <r>
      <rPr>
        <sz val="8"/>
        <rFont val="Times New Roman"/>
      </rPr>
      <t>2</t>
    </r>
    <r>
      <rPr>
        <sz val="8"/>
        <rFont val="宋体"/>
      </rPr>
      <t>分，其中一项不符</t>
    </r>
    <r>
      <rPr>
        <sz val="8"/>
        <rFont val="Times New Roman"/>
      </rPr>
      <t>0</t>
    </r>
    <r>
      <rPr>
        <sz val="8"/>
        <rFont val="宋体"/>
      </rPr>
      <t>分。</t>
    </r>
  </si>
  <si>
    <t>符合</t>
  </si>
  <si>
    <t>绩效指标明确性</t>
  </si>
  <si>
    <t>指标是否清晰、细化、可衡量。</t>
  </si>
  <si>
    <t>清晰、细化、可衡量</t>
  </si>
  <si>
    <r>
      <t>预算配置（</t>
    </r>
    <r>
      <rPr>
        <sz val="8"/>
        <rFont val="Times New Roman"/>
      </rPr>
      <t>6</t>
    </r>
    <r>
      <rPr>
        <sz val="8"/>
        <rFont val="宋体"/>
      </rPr>
      <t>分）</t>
    </r>
  </si>
  <si>
    <t>在职人员控制率</t>
  </si>
  <si>
    <r>
      <t>本年度实际在职人数与编制数的比率，反映和评价单位对人员成本的控制程序。人员控制率＝（在职人员数</t>
    </r>
    <r>
      <rPr>
        <sz val="8"/>
        <rFont val="Times New Roman"/>
      </rPr>
      <t>/</t>
    </r>
    <r>
      <rPr>
        <sz val="8"/>
        <rFont val="宋体"/>
      </rPr>
      <t>编制数）</t>
    </r>
    <r>
      <rPr>
        <sz val="8"/>
        <rFont val="Times New Roman"/>
      </rPr>
      <t>*100%</t>
    </r>
  </si>
  <si>
    <r>
      <t>在职人员控制率小于等于</t>
    </r>
    <r>
      <rPr>
        <sz val="8"/>
        <rFont val="Times New Roman"/>
      </rPr>
      <t>100%</t>
    </r>
    <r>
      <rPr>
        <sz val="8"/>
        <rFont val="宋体"/>
      </rPr>
      <t>得满分，大于等于</t>
    </r>
    <r>
      <rPr>
        <sz val="8"/>
        <rFont val="Times New Roman"/>
      </rPr>
      <t>120%</t>
    </r>
    <r>
      <rPr>
        <sz val="8"/>
        <rFont val="宋体"/>
      </rPr>
      <t>的得</t>
    </r>
    <r>
      <rPr>
        <sz val="8"/>
        <rFont val="Times New Roman"/>
      </rPr>
      <t>0</t>
    </r>
    <r>
      <rPr>
        <sz val="8"/>
        <rFont val="宋体"/>
      </rPr>
      <t>分</t>
    </r>
  </si>
  <si>
    <t>“三公”经费变动率</t>
  </si>
  <si>
    <t>部门本年度“三公”经费支出总额与上年度“三公”经费支出总额的变动比例，反映和考核部门对控制和压缩重点行政成本的努力程度。“三公经费变动率”＝[（本年度“三公”经费支出总额-上年度“三公”经费支出总额）/上年度“三公”经费支出总额]*100%</t>
  </si>
  <si>
    <r>
      <t>变动率小于</t>
    </r>
    <r>
      <rPr>
        <sz val="8"/>
        <rFont val="Times New Roman"/>
      </rPr>
      <t>0</t>
    </r>
    <r>
      <rPr>
        <sz val="8"/>
        <rFont val="宋体"/>
      </rPr>
      <t>的，得满分，变动率大于或等于</t>
    </r>
    <r>
      <rPr>
        <sz val="8"/>
        <rFont val="Times New Roman"/>
      </rPr>
      <t>0</t>
    </r>
    <r>
      <rPr>
        <sz val="8"/>
        <rFont val="宋体"/>
      </rPr>
      <t>的，得</t>
    </r>
    <r>
      <rPr>
        <sz val="8"/>
        <rFont val="Times New Roman"/>
      </rPr>
      <t>0</t>
    </r>
    <r>
      <rPr>
        <sz val="8"/>
        <rFont val="宋体"/>
      </rPr>
      <t>分。</t>
    </r>
  </si>
  <si>
    <t>预算完整性</t>
  </si>
  <si>
    <t>纳入财政预算管理的各类预算是否完整，用以反映和考核财政预算综合管理水平。</t>
  </si>
  <si>
    <r>
      <t>过程（</t>
    </r>
    <r>
      <rPr>
        <sz val="8"/>
        <rFont val="Times New Roman"/>
      </rPr>
      <t>35</t>
    </r>
    <r>
      <rPr>
        <sz val="8"/>
        <rFont val="宋体"/>
      </rPr>
      <t>分）</t>
    </r>
  </si>
  <si>
    <r>
      <t>预算执行（</t>
    </r>
    <r>
      <rPr>
        <sz val="8"/>
        <rFont val="Times New Roman"/>
      </rPr>
      <t>20</t>
    </r>
    <r>
      <rPr>
        <sz val="8"/>
        <rFont val="宋体"/>
      </rPr>
      <t>分）</t>
    </r>
  </si>
  <si>
    <t>收入完成率</t>
  </si>
  <si>
    <r>
      <t>本年度公共财政预算收入实际完成数与公共财政收入预算数的比例，反映和考核收入预算完成程度。收入完成率＝（预算收入实际完成数</t>
    </r>
    <r>
      <rPr>
        <sz val="8"/>
        <rFont val="Times New Roman"/>
      </rPr>
      <t>/</t>
    </r>
    <r>
      <rPr>
        <sz val="8"/>
        <rFont val="宋体"/>
      </rPr>
      <t>收入预算数）</t>
    </r>
    <r>
      <rPr>
        <sz val="8"/>
        <rFont val="Times New Roman"/>
      </rPr>
      <t>*100%</t>
    </r>
  </si>
  <si>
    <r>
      <t>等于</t>
    </r>
    <r>
      <rPr>
        <sz val="8"/>
        <rFont val="Times New Roman"/>
      </rPr>
      <t>100%</t>
    </r>
    <r>
      <rPr>
        <sz val="8"/>
        <rFont val="宋体"/>
      </rPr>
      <t>的得满分，在大于或小于</t>
    </r>
    <r>
      <rPr>
        <sz val="8"/>
        <rFont val="Times New Roman"/>
      </rPr>
      <t>100%</t>
    </r>
    <r>
      <rPr>
        <sz val="8"/>
        <rFont val="宋体"/>
      </rPr>
      <t>之间的，在</t>
    </r>
    <r>
      <rPr>
        <sz val="8"/>
        <rFont val="Times New Roman"/>
      </rPr>
      <t>0</t>
    </r>
    <r>
      <rPr>
        <sz val="8"/>
        <rFont val="宋体"/>
      </rPr>
      <t>和满分之间计算确定。</t>
    </r>
  </si>
  <si>
    <t>支出完成率</t>
  </si>
  <si>
    <r>
      <t>本年度公共预算支出完成数与公共财政支出预算数的比例，反映和考核支出预算的实际执行情况。支出完成率＝（预算支出完成率</t>
    </r>
    <r>
      <rPr>
        <sz val="8"/>
        <rFont val="Times New Roman"/>
      </rPr>
      <t>/</t>
    </r>
    <r>
      <rPr>
        <sz val="8"/>
        <rFont val="宋体"/>
      </rPr>
      <t>支出预算数）</t>
    </r>
    <r>
      <rPr>
        <sz val="8"/>
        <rFont val="Times New Roman"/>
      </rPr>
      <t>*100%</t>
    </r>
  </si>
  <si>
    <r>
      <t>小于等于</t>
    </r>
    <r>
      <rPr>
        <sz val="8"/>
        <rFont val="Times New Roman"/>
      </rPr>
      <t>100%</t>
    </r>
    <r>
      <rPr>
        <sz val="8"/>
        <rFont val="宋体"/>
      </rPr>
      <t>得满分，支出完成率大于</t>
    </r>
    <r>
      <rPr>
        <sz val="8"/>
        <rFont val="Times New Roman"/>
      </rPr>
      <t>100%</t>
    </r>
    <r>
      <rPr>
        <sz val="8"/>
        <rFont val="宋体"/>
      </rPr>
      <t>得</t>
    </r>
    <r>
      <rPr>
        <sz val="8"/>
        <rFont val="Times New Roman"/>
      </rPr>
      <t>0</t>
    </r>
    <r>
      <rPr>
        <sz val="8"/>
        <rFont val="宋体"/>
      </rPr>
      <t>分。</t>
    </r>
  </si>
  <si>
    <t>资金结转结余率</t>
  </si>
  <si>
    <r>
      <t>单位本年度资金结转结余总额与公共财政支出预算的比例，反映和考核部门对结转资金的控制程度。资金结转结余率＝（结转结余资金总额</t>
    </r>
    <r>
      <rPr>
        <sz val="8"/>
        <rFont val="Times New Roman"/>
      </rPr>
      <t>/</t>
    </r>
    <r>
      <rPr>
        <sz val="8"/>
        <rFont val="宋体"/>
      </rPr>
      <t>公共财政支出预算）</t>
    </r>
    <r>
      <rPr>
        <sz val="8"/>
        <rFont val="Times New Roman"/>
      </rPr>
      <t>*100%</t>
    </r>
  </si>
  <si>
    <r>
      <t>结转结余率等于</t>
    </r>
    <r>
      <rPr>
        <sz val="8"/>
        <rFont val="Times New Roman"/>
      </rPr>
      <t>0</t>
    </r>
    <r>
      <rPr>
        <sz val="8"/>
        <rFont val="宋体"/>
      </rPr>
      <t>得满分，大于或小于</t>
    </r>
    <r>
      <rPr>
        <sz val="8"/>
        <rFont val="Times New Roman"/>
      </rPr>
      <t>50%</t>
    </r>
    <r>
      <rPr>
        <sz val="8"/>
        <rFont val="宋体"/>
      </rPr>
      <t>得</t>
    </r>
    <r>
      <rPr>
        <sz val="8"/>
        <rFont val="Times New Roman"/>
      </rPr>
      <t>0</t>
    </r>
    <r>
      <rPr>
        <sz val="8"/>
        <rFont val="宋体"/>
      </rPr>
      <t>分，在</t>
    </r>
    <r>
      <rPr>
        <sz val="8"/>
        <rFont val="Times New Roman"/>
      </rPr>
      <t>0+-10%</t>
    </r>
    <r>
      <rPr>
        <sz val="8"/>
        <rFont val="宋体"/>
      </rPr>
      <t>之间得</t>
    </r>
    <r>
      <rPr>
        <sz val="8"/>
        <rFont val="Times New Roman"/>
      </rPr>
      <t>2</t>
    </r>
    <r>
      <rPr>
        <sz val="8"/>
        <rFont val="宋体"/>
      </rPr>
      <t>分。</t>
    </r>
  </si>
  <si>
    <t>资金结转变动率</t>
  </si>
  <si>
    <r>
      <t>单位本年度资金结转结余资金总额与上年度结转结余资金总额的变动比率，用以反映和考核单位对控制结转结余资金的努力程度。结转结余变动率＝</t>
    </r>
    <r>
      <rPr>
        <sz val="8"/>
        <rFont val="Times New Roman"/>
      </rPr>
      <t>[</t>
    </r>
    <r>
      <rPr>
        <sz val="8"/>
        <rFont val="宋体"/>
      </rPr>
      <t>（本年度累计结转结余资金总额</t>
    </r>
    <r>
      <rPr>
        <sz val="8"/>
        <rFont val="Times New Roman"/>
      </rPr>
      <t>-</t>
    </r>
    <r>
      <rPr>
        <sz val="8"/>
        <rFont val="宋体"/>
      </rPr>
      <t>上年度累计结转结余资金总额）</t>
    </r>
    <r>
      <rPr>
        <sz val="8"/>
        <rFont val="Times New Roman"/>
      </rPr>
      <t>/</t>
    </r>
    <r>
      <rPr>
        <sz val="8"/>
        <rFont val="宋体"/>
      </rPr>
      <t>上年度累计结转结余资金总额</t>
    </r>
    <r>
      <rPr>
        <sz val="8"/>
        <rFont val="Times New Roman"/>
      </rPr>
      <t>]*100%</t>
    </r>
  </si>
  <si>
    <r>
      <t>变动率小于</t>
    </r>
    <r>
      <rPr>
        <sz val="8"/>
        <rFont val="Times New Roman"/>
      </rPr>
      <t>-10%</t>
    </r>
    <r>
      <rPr>
        <sz val="8"/>
        <rFont val="宋体"/>
      </rPr>
      <t>得</t>
    </r>
    <r>
      <rPr>
        <sz val="8"/>
        <rFont val="Times New Roman"/>
      </rPr>
      <t>4</t>
    </r>
    <r>
      <rPr>
        <sz val="8"/>
        <rFont val="宋体"/>
      </rPr>
      <t>分，高于</t>
    </r>
    <r>
      <rPr>
        <sz val="8"/>
        <rFont val="Times New Roman"/>
      </rPr>
      <t>0</t>
    </r>
    <r>
      <rPr>
        <sz val="8"/>
        <rFont val="宋体"/>
      </rPr>
      <t>的得</t>
    </r>
    <r>
      <rPr>
        <sz val="8"/>
        <rFont val="Times New Roman"/>
      </rPr>
      <t>0</t>
    </r>
    <r>
      <rPr>
        <sz val="8"/>
        <rFont val="宋体"/>
      </rPr>
      <t>分，介于两者之间的，每降低</t>
    </r>
    <r>
      <rPr>
        <sz val="8"/>
        <rFont val="Times New Roman"/>
      </rPr>
      <t>1</t>
    </r>
    <r>
      <rPr>
        <sz val="8"/>
        <rFont val="宋体"/>
      </rPr>
      <t>个百分点，增加</t>
    </r>
    <r>
      <rPr>
        <sz val="8"/>
        <rFont val="Times New Roman"/>
      </rPr>
      <t>0.2</t>
    </r>
    <r>
      <rPr>
        <sz val="8"/>
        <rFont val="宋体"/>
      </rPr>
      <t>分，变动率低于</t>
    </r>
    <r>
      <rPr>
        <sz val="8"/>
        <rFont val="Times New Roman"/>
      </rPr>
      <t>-30%</t>
    </r>
    <r>
      <rPr>
        <sz val="8"/>
        <rFont val="宋体"/>
      </rPr>
      <t>得</t>
    </r>
    <r>
      <rPr>
        <sz val="8"/>
        <rFont val="Times New Roman"/>
      </rPr>
      <t>1</t>
    </r>
    <r>
      <rPr>
        <sz val="8"/>
        <rFont val="宋体"/>
      </rPr>
      <t>分。</t>
    </r>
  </si>
  <si>
    <t>“三公”经费控制率</t>
  </si>
  <si>
    <t>本年度“三公”经费实际支出数与预算数的比例，反映和考核部门对重点行政成本的控制程度。“三公”经费控制率＝（本年度“三公”经费实际支出数/“三公”经费预算数）*100%</t>
  </si>
  <si>
    <r>
      <t>控制率小于或等于</t>
    </r>
    <r>
      <rPr>
        <sz val="8"/>
        <rFont val="Times New Roman"/>
      </rPr>
      <t>100%</t>
    </r>
    <r>
      <rPr>
        <sz val="8"/>
        <rFont val="宋体"/>
      </rPr>
      <t>得满分，控制率大于</t>
    </r>
    <r>
      <rPr>
        <sz val="8"/>
        <rFont val="Times New Roman"/>
      </rPr>
      <t>100%</t>
    </r>
    <r>
      <rPr>
        <sz val="8"/>
        <rFont val="宋体"/>
      </rPr>
      <t>得</t>
    </r>
    <r>
      <rPr>
        <sz val="8"/>
        <rFont val="Times New Roman"/>
      </rPr>
      <t>0</t>
    </r>
    <r>
      <rPr>
        <sz val="8"/>
        <rFont val="宋体"/>
      </rPr>
      <t>分。</t>
    </r>
  </si>
  <si>
    <t>政府采购执行率</t>
  </si>
  <si>
    <r>
      <t>通过对部门本年度实际政府采购预算项目数与政府采购预算项目数的比较，反映和评价部门政府采购预算执行情况。政府采购执行率＝（实际政府采购预算项目数</t>
    </r>
    <r>
      <rPr>
        <sz val="8"/>
        <rFont val="Times New Roman"/>
      </rPr>
      <t>/</t>
    </r>
    <r>
      <rPr>
        <sz val="8"/>
        <rFont val="宋体"/>
      </rPr>
      <t>政府采购预算项目数）</t>
    </r>
    <r>
      <rPr>
        <sz val="8"/>
        <rFont val="Times New Roman"/>
      </rPr>
      <t>*100%</t>
    </r>
    <r>
      <rPr>
        <sz val="8"/>
        <rFont val="宋体"/>
      </rPr>
      <t>。项目中非预算内安排的项目除外。</t>
    </r>
  </si>
  <si>
    <r>
      <t>执行率等于</t>
    </r>
    <r>
      <rPr>
        <sz val="8"/>
        <rFont val="Times New Roman"/>
      </rPr>
      <t>100%</t>
    </r>
    <r>
      <rPr>
        <sz val="8"/>
        <rFont val="宋体"/>
      </rPr>
      <t>的得满分，执行率小于</t>
    </r>
    <r>
      <rPr>
        <sz val="8"/>
        <rFont val="Times New Roman"/>
      </rPr>
      <t>90%</t>
    </r>
    <r>
      <rPr>
        <sz val="8"/>
        <rFont val="宋体"/>
      </rPr>
      <t>得</t>
    </r>
    <r>
      <rPr>
        <sz val="8"/>
        <rFont val="Times New Roman"/>
      </rPr>
      <t>0</t>
    </r>
    <r>
      <rPr>
        <sz val="8"/>
        <rFont val="宋体"/>
      </rPr>
      <t>分，执行率在</t>
    </r>
    <r>
      <rPr>
        <sz val="8"/>
        <rFont val="Times New Roman"/>
      </rPr>
      <t>90%-100%</t>
    </r>
    <r>
      <rPr>
        <sz val="8"/>
        <rFont val="宋体"/>
      </rPr>
      <t>之间的在</t>
    </r>
    <r>
      <rPr>
        <sz val="8"/>
        <rFont val="Times New Roman"/>
      </rPr>
      <t>0</t>
    </r>
    <r>
      <rPr>
        <sz val="8"/>
        <rFont val="宋体"/>
      </rPr>
      <t>分和满分之间计算。</t>
    </r>
  </si>
  <si>
    <r>
      <t>预算管理（</t>
    </r>
    <r>
      <rPr>
        <sz val="8"/>
        <rFont val="Times New Roman"/>
      </rPr>
      <t>10</t>
    </r>
    <r>
      <rPr>
        <sz val="8"/>
        <rFont val="宋体"/>
      </rPr>
      <t>分）</t>
    </r>
  </si>
  <si>
    <t>管理制度健全性</t>
  </si>
  <si>
    <t>单位为加强预算管理、规范财务行为而制定的管理制度是否健全完整，用以反映和考核部门（单位）预算管理制度对完成主要职责或促进事业发展的保障情况。</t>
  </si>
  <si>
    <r>
      <t>全部符合得</t>
    </r>
    <r>
      <rPr>
        <sz val="8"/>
        <rFont val="Times New Roman"/>
      </rPr>
      <t>2</t>
    </r>
    <r>
      <rPr>
        <sz val="8"/>
        <rFont val="宋体"/>
      </rPr>
      <t>分，符合其中三项得</t>
    </r>
    <r>
      <rPr>
        <sz val="8"/>
        <rFont val="Times New Roman"/>
      </rPr>
      <t>1.5</t>
    </r>
    <r>
      <rPr>
        <sz val="8"/>
        <rFont val="宋体"/>
      </rPr>
      <t>分，符合其中两项得</t>
    </r>
    <r>
      <rPr>
        <sz val="8"/>
        <rFont val="Times New Roman"/>
      </rPr>
      <t>1</t>
    </r>
    <r>
      <rPr>
        <sz val="8"/>
        <rFont val="宋体"/>
      </rPr>
      <t>分，其他情况得</t>
    </r>
    <r>
      <rPr>
        <sz val="8"/>
        <rFont val="Times New Roman"/>
      </rPr>
      <t>0</t>
    </r>
    <r>
      <rPr>
        <sz val="8"/>
        <rFont val="宋体"/>
      </rPr>
      <t>分。</t>
    </r>
  </si>
  <si>
    <t>资金使用合规性</t>
  </si>
  <si>
    <t>部门使用预算管理是否符合相关的财务预算管理制度规定，反映和评价部门预算资金的规范运行情况。</t>
  </si>
  <si>
    <r>
      <t>符合全部得</t>
    </r>
    <r>
      <rPr>
        <sz val="8"/>
        <rFont val="Times New Roman"/>
      </rPr>
      <t>4</t>
    </r>
    <r>
      <rPr>
        <sz val="8"/>
        <rFont val="宋体"/>
      </rPr>
      <t>分，符合其中七项得</t>
    </r>
    <r>
      <rPr>
        <sz val="8"/>
        <rFont val="Times New Roman"/>
      </rPr>
      <t>3</t>
    </r>
    <r>
      <rPr>
        <sz val="8"/>
        <rFont val="宋体"/>
      </rPr>
      <t>分，符合其中六项得</t>
    </r>
    <r>
      <rPr>
        <sz val="8"/>
        <rFont val="Times New Roman"/>
      </rPr>
      <t>2</t>
    </r>
    <r>
      <rPr>
        <sz val="8"/>
        <rFont val="宋体"/>
      </rPr>
      <t>分，符合其中四项及以下得</t>
    </r>
    <r>
      <rPr>
        <sz val="8"/>
        <rFont val="Times New Roman"/>
      </rPr>
      <t>0</t>
    </r>
    <r>
      <rPr>
        <sz val="8"/>
        <rFont val="宋体"/>
      </rPr>
      <t>分。</t>
    </r>
  </si>
  <si>
    <t>全部符合</t>
  </si>
  <si>
    <t>预决算信息公开性</t>
  </si>
  <si>
    <t>部门是否按照政府信息公开有关规定公开相关预决算信息，用以反映和评价部门预决算管理的公开透明情况。</t>
  </si>
  <si>
    <r>
      <t>符合其中两项得</t>
    </r>
    <r>
      <rPr>
        <sz val="8"/>
        <rFont val="Times New Roman"/>
      </rPr>
      <t>2</t>
    </r>
    <r>
      <rPr>
        <sz val="8"/>
        <rFont val="宋体"/>
      </rPr>
      <t>分，符合其中一项得</t>
    </r>
    <r>
      <rPr>
        <sz val="8"/>
        <rFont val="Times New Roman"/>
      </rPr>
      <t>1</t>
    </r>
    <r>
      <rPr>
        <sz val="8"/>
        <rFont val="宋体"/>
      </rPr>
      <t>分，全部不符合得</t>
    </r>
    <r>
      <rPr>
        <sz val="8"/>
        <rFont val="Times New Roman"/>
      </rPr>
      <t>0</t>
    </r>
    <r>
      <rPr>
        <sz val="8"/>
        <rFont val="宋体"/>
      </rPr>
      <t>分。</t>
    </r>
  </si>
  <si>
    <t>基础信息完善性</t>
  </si>
  <si>
    <t>部门基础信息是否完整，用以反映和评价基础信息对预算管理工作的支撑情况。</t>
  </si>
  <si>
    <r>
      <t>符合全部得</t>
    </r>
    <r>
      <rPr>
        <sz val="8"/>
        <rFont val="Times New Roman"/>
      </rPr>
      <t>2</t>
    </r>
    <r>
      <rPr>
        <sz val="8"/>
        <rFont val="宋体"/>
      </rPr>
      <t>分，符合其中三项得</t>
    </r>
    <r>
      <rPr>
        <sz val="8"/>
        <rFont val="Times New Roman"/>
      </rPr>
      <t>1</t>
    </r>
    <r>
      <rPr>
        <sz val="8"/>
        <rFont val="宋体"/>
      </rPr>
      <t>分，符合两项及以下得</t>
    </r>
    <r>
      <rPr>
        <sz val="8"/>
        <rFont val="Times New Roman"/>
      </rPr>
      <t>0</t>
    </r>
    <r>
      <rPr>
        <sz val="8"/>
        <rFont val="宋体"/>
      </rPr>
      <t>分。</t>
    </r>
  </si>
  <si>
    <r>
      <t>资产管理（</t>
    </r>
    <r>
      <rPr>
        <sz val="8"/>
        <rFont val="Times New Roman"/>
      </rPr>
      <t>5</t>
    </r>
    <r>
      <rPr>
        <sz val="8"/>
        <rFont val="宋体"/>
      </rPr>
      <t>分）</t>
    </r>
  </si>
  <si>
    <t>部门资产管理制度是否健全，用于反映单位资产管理情况。</t>
  </si>
  <si>
    <r>
      <t>符合全部得</t>
    </r>
    <r>
      <rPr>
        <sz val="8"/>
        <rFont val="Times New Roman"/>
      </rPr>
      <t>1</t>
    </r>
    <r>
      <rPr>
        <sz val="8"/>
        <rFont val="宋体"/>
      </rPr>
      <t>分，符合两项及以下得</t>
    </r>
    <r>
      <rPr>
        <sz val="8"/>
        <rFont val="Times New Roman"/>
      </rPr>
      <t>0</t>
    </r>
    <r>
      <rPr>
        <sz val="8"/>
        <rFont val="宋体"/>
      </rPr>
      <t>分。</t>
    </r>
  </si>
  <si>
    <t>资产管理安全性</t>
  </si>
  <si>
    <t>部门资产是否保存完整、使用合规、收入及时足额上缴，用于反映和评价部门资产的运行情况。</t>
  </si>
  <si>
    <r>
      <t>符合全部三项得</t>
    </r>
    <r>
      <rPr>
        <sz val="8"/>
        <rFont val="Times New Roman"/>
      </rPr>
      <t>2</t>
    </r>
    <r>
      <rPr>
        <sz val="8"/>
        <rFont val="宋体"/>
      </rPr>
      <t>分，符合其中两项得</t>
    </r>
    <r>
      <rPr>
        <sz val="8"/>
        <rFont val="Times New Roman"/>
      </rPr>
      <t>1</t>
    </r>
    <r>
      <rPr>
        <sz val="8"/>
        <rFont val="宋体"/>
      </rPr>
      <t>分，符合其中一项及以下得</t>
    </r>
    <r>
      <rPr>
        <sz val="8"/>
        <rFont val="Times New Roman"/>
      </rPr>
      <t>0</t>
    </r>
    <r>
      <rPr>
        <sz val="8"/>
        <rFont val="宋体"/>
      </rPr>
      <t>分。</t>
    </r>
  </si>
  <si>
    <t>固定资产利用率</t>
  </si>
  <si>
    <t>部门实际在用固定资产总额与所有固定资产总额的比例，反映和考核单位固定资产使用效率程度。</t>
  </si>
  <si>
    <r>
      <t>利用率大于等于</t>
    </r>
    <r>
      <rPr>
        <sz val="8"/>
        <rFont val="Times New Roman"/>
      </rPr>
      <t>95%</t>
    </r>
    <r>
      <rPr>
        <sz val="8"/>
        <rFont val="宋体"/>
      </rPr>
      <t>得满分，利用率小于等于</t>
    </r>
    <r>
      <rPr>
        <sz val="8"/>
        <rFont val="Times New Roman"/>
      </rPr>
      <t>80%</t>
    </r>
    <r>
      <rPr>
        <sz val="8"/>
        <rFont val="宋体"/>
      </rPr>
      <t>得</t>
    </r>
    <r>
      <rPr>
        <sz val="8"/>
        <rFont val="Times New Roman"/>
      </rPr>
      <t>0</t>
    </r>
    <r>
      <rPr>
        <sz val="8"/>
        <rFont val="宋体"/>
      </rPr>
      <t>分，利用率在</t>
    </r>
    <r>
      <rPr>
        <sz val="8"/>
        <rFont val="Times New Roman"/>
      </rPr>
      <t>80%-95%</t>
    </r>
    <r>
      <rPr>
        <sz val="8"/>
        <rFont val="宋体"/>
      </rPr>
      <t>之间的，在</t>
    </r>
    <r>
      <rPr>
        <sz val="8"/>
        <rFont val="Times New Roman"/>
      </rPr>
      <t>0</t>
    </r>
    <r>
      <rPr>
        <sz val="8"/>
        <rFont val="宋体"/>
      </rPr>
      <t>分和满分之间计算确定。</t>
    </r>
  </si>
  <si>
    <r>
      <t>产出（</t>
    </r>
    <r>
      <rPr>
        <sz val="8"/>
        <rFont val="Times New Roman"/>
      </rPr>
      <t>20</t>
    </r>
    <r>
      <rPr>
        <sz val="8"/>
        <rFont val="宋体"/>
      </rPr>
      <t>分）</t>
    </r>
  </si>
  <si>
    <r>
      <t>职责履行（</t>
    </r>
    <r>
      <rPr>
        <sz val="8"/>
        <rFont val="Times New Roman"/>
      </rPr>
      <t>20</t>
    </r>
    <r>
      <rPr>
        <sz val="8"/>
        <rFont val="宋体"/>
      </rPr>
      <t>分）</t>
    </r>
  </si>
  <si>
    <t>目标实际完成率</t>
  </si>
  <si>
    <r>
      <t>部门履行职责而实际完成项目数与计划完成的项目数的比率，用以反映和评价部门履职任务目标的完成程序。实际完成率＝（实际完成项目数</t>
    </r>
    <r>
      <rPr>
        <sz val="8"/>
        <rFont val="Times New Roman"/>
      </rPr>
      <t>/</t>
    </r>
    <r>
      <rPr>
        <sz val="8"/>
        <rFont val="宋体"/>
      </rPr>
      <t>计划完成项目数）</t>
    </r>
    <r>
      <rPr>
        <sz val="8"/>
        <rFont val="Times New Roman"/>
      </rPr>
      <t>*100%</t>
    </r>
  </si>
  <si>
    <r>
      <t>完成率大于或等于</t>
    </r>
    <r>
      <rPr>
        <sz val="8"/>
        <rFont val="Times New Roman"/>
      </rPr>
      <t>95%</t>
    </r>
    <r>
      <rPr>
        <sz val="8"/>
        <rFont val="宋体"/>
      </rPr>
      <t>的得满分，完成率小于</t>
    </r>
    <r>
      <rPr>
        <sz val="8"/>
        <rFont val="Times New Roman"/>
      </rPr>
      <t>60%</t>
    </r>
    <r>
      <rPr>
        <sz val="8"/>
        <rFont val="宋体"/>
      </rPr>
      <t>得</t>
    </r>
    <r>
      <rPr>
        <sz val="8"/>
        <rFont val="Times New Roman"/>
      </rPr>
      <t>0</t>
    </r>
    <r>
      <rPr>
        <sz val="8"/>
        <rFont val="宋体"/>
      </rPr>
      <t>分，完成率在</t>
    </r>
    <r>
      <rPr>
        <sz val="8"/>
        <rFont val="Times New Roman"/>
      </rPr>
      <t>60%-95%</t>
    </r>
    <r>
      <rPr>
        <sz val="8"/>
        <rFont val="宋体"/>
      </rPr>
      <t>之间的在</t>
    </r>
    <r>
      <rPr>
        <sz val="8"/>
        <rFont val="Times New Roman"/>
      </rPr>
      <t>0</t>
    </r>
    <r>
      <rPr>
        <sz val="8"/>
        <rFont val="宋体"/>
      </rPr>
      <t>分和满分之间计算确定。</t>
    </r>
  </si>
  <si>
    <t>质量达标率</t>
  </si>
  <si>
    <t>上级主管部门和本级政府对本部门的年度目标考核情况，用以反映和评价履职质量目标的实现程度。</t>
  </si>
  <si>
    <r>
      <t>年度责任目标考核合格得满分，不合格得</t>
    </r>
    <r>
      <rPr>
        <sz val="8"/>
        <rFont val="Times New Roman"/>
      </rPr>
      <t>0</t>
    </r>
    <r>
      <rPr>
        <sz val="8"/>
        <rFont val="宋体"/>
      </rPr>
      <t>分。</t>
    </r>
  </si>
  <si>
    <t>合格</t>
  </si>
  <si>
    <t>重点工作办结率</t>
  </si>
  <si>
    <r>
      <t>部门重点工作办结率＝（重点工作完成数</t>
    </r>
    <r>
      <rPr>
        <sz val="8"/>
        <rFont val="Times New Roman"/>
      </rPr>
      <t>/</t>
    </r>
    <r>
      <rPr>
        <sz val="8"/>
        <rFont val="宋体"/>
      </rPr>
      <t>下达数）</t>
    </r>
    <r>
      <rPr>
        <sz val="8"/>
        <rFont val="Times New Roman"/>
      </rPr>
      <t>*100%</t>
    </r>
    <r>
      <rPr>
        <sz val="8"/>
        <rFont val="宋体"/>
      </rPr>
      <t>，反映单位对重点工作办理落实程度。</t>
    </r>
  </si>
  <si>
    <r>
      <t>办结率等于</t>
    </r>
    <r>
      <rPr>
        <sz val="8"/>
        <rFont val="Times New Roman"/>
      </rPr>
      <t>100%</t>
    </r>
    <r>
      <rPr>
        <sz val="8"/>
        <rFont val="宋体"/>
      </rPr>
      <t>得满分，小于</t>
    </r>
    <r>
      <rPr>
        <sz val="8"/>
        <rFont val="Times New Roman"/>
      </rPr>
      <t>100%</t>
    </r>
    <r>
      <rPr>
        <sz val="8"/>
        <rFont val="宋体"/>
      </rPr>
      <t>得</t>
    </r>
    <r>
      <rPr>
        <sz val="8"/>
        <rFont val="Times New Roman"/>
      </rPr>
      <t>0</t>
    </r>
    <r>
      <rPr>
        <sz val="8"/>
        <rFont val="宋体"/>
      </rPr>
      <t>分。</t>
    </r>
  </si>
  <si>
    <r>
      <t>效果（</t>
    </r>
    <r>
      <rPr>
        <sz val="8"/>
        <rFont val="Times New Roman"/>
      </rPr>
      <t>35</t>
    </r>
    <r>
      <rPr>
        <sz val="8"/>
        <rFont val="宋体"/>
      </rPr>
      <t>分）</t>
    </r>
  </si>
  <si>
    <r>
      <t>履职效益（</t>
    </r>
    <r>
      <rPr>
        <sz val="8"/>
        <rFont val="Times New Roman"/>
      </rPr>
      <t>35</t>
    </r>
    <r>
      <rPr>
        <sz val="8"/>
        <rFont val="宋体"/>
      </rPr>
      <t>分）</t>
    </r>
  </si>
  <si>
    <t>经济性</t>
  </si>
  <si>
    <t>现行行政运行经费支出预算编制方法是否可使行政运行成本最经济。</t>
  </si>
  <si>
    <r>
      <t>最经济得</t>
    </r>
    <r>
      <rPr>
        <sz val="8"/>
        <rFont val="Times New Roman"/>
      </rPr>
      <t>8</t>
    </r>
    <r>
      <rPr>
        <sz val="8"/>
        <rFont val="宋体"/>
      </rPr>
      <t>分，较合理得</t>
    </r>
    <r>
      <rPr>
        <sz val="8"/>
        <rFont val="Times New Roman"/>
      </rPr>
      <t>6</t>
    </r>
    <r>
      <rPr>
        <sz val="8"/>
        <rFont val="宋体"/>
      </rPr>
      <t>分，一般得</t>
    </r>
    <r>
      <rPr>
        <sz val="8"/>
        <rFont val="Times New Roman"/>
      </rPr>
      <t>4</t>
    </r>
    <r>
      <rPr>
        <sz val="8"/>
        <rFont val="宋体"/>
      </rPr>
      <t>分，不合理得</t>
    </r>
    <r>
      <rPr>
        <sz val="8"/>
        <rFont val="Times New Roman"/>
      </rPr>
      <t>0</t>
    </r>
    <r>
      <rPr>
        <sz val="8"/>
        <rFont val="宋体"/>
      </rPr>
      <t>分。</t>
    </r>
  </si>
  <si>
    <t>合理</t>
  </si>
  <si>
    <t>有效性</t>
  </si>
  <si>
    <t>行政运行经费的支出是否能够保障部门正常运行</t>
  </si>
  <si>
    <r>
      <t>正常运行得</t>
    </r>
    <r>
      <rPr>
        <sz val="8"/>
        <rFont val="Times New Roman"/>
      </rPr>
      <t>8</t>
    </r>
    <r>
      <rPr>
        <sz val="8"/>
        <rFont val="宋体"/>
      </rPr>
      <t>分，基本正常得</t>
    </r>
    <r>
      <rPr>
        <sz val="8"/>
        <rFont val="Times New Roman"/>
      </rPr>
      <t>5</t>
    </r>
    <r>
      <rPr>
        <sz val="8"/>
        <rFont val="宋体"/>
      </rPr>
      <t>分，不能正常运行得</t>
    </r>
    <r>
      <rPr>
        <sz val="8"/>
        <rFont val="Times New Roman"/>
      </rPr>
      <t>0</t>
    </r>
    <r>
      <rPr>
        <sz val="8"/>
        <rFont val="宋体"/>
      </rPr>
      <t>分。</t>
    </r>
  </si>
  <si>
    <t>正常</t>
  </si>
  <si>
    <t>部门管理工作评价</t>
  </si>
  <si>
    <t>政府或上级主管单位对部门工作评价</t>
  </si>
  <si>
    <r>
      <t>优秀得</t>
    </r>
    <r>
      <rPr>
        <sz val="8"/>
        <rFont val="Times New Roman"/>
      </rPr>
      <t>9</t>
    </r>
    <r>
      <rPr>
        <sz val="8"/>
        <rFont val="宋体"/>
      </rPr>
      <t>分，良好得</t>
    </r>
    <r>
      <rPr>
        <sz val="8"/>
        <rFont val="Times New Roman"/>
      </rPr>
      <t>8</t>
    </r>
    <r>
      <rPr>
        <sz val="8"/>
        <rFont val="宋体"/>
      </rPr>
      <t>分，合格得</t>
    </r>
    <r>
      <rPr>
        <sz val="8"/>
        <rFont val="Times New Roman"/>
      </rPr>
      <t>6</t>
    </r>
    <r>
      <rPr>
        <sz val="8"/>
        <rFont val="宋体"/>
      </rPr>
      <t>分，不合格</t>
    </r>
    <r>
      <rPr>
        <sz val="8"/>
        <rFont val="Times New Roman"/>
      </rPr>
      <t>0</t>
    </r>
    <r>
      <rPr>
        <sz val="8"/>
        <rFont val="宋体"/>
      </rPr>
      <t>分。</t>
    </r>
  </si>
  <si>
    <t>优秀</t>
  </si>
  <si>
    <t>社会公众或服务对象满意度</t>
  </si>
  <si>
    <t>通过问卷调查了解社会公共对部门履职效果、解决民众关心的热点问题、厉行节约等方面的满意程度，反映和评价部门支出所带来的社会效益。</t>
  </si>
  <si>
    <r>
      <t>优秀</t>
    </r>
    <r>
      <rPr>
        <sz val="8"/>
        <rFont val="Times New Roman"/>
      </rPr>
      <t>10</t>
    </r>
    <r>
      <rPr>
        <sz val="8"/>
        <rFont val="宋体"/>
      </rPr>
      <t>分，良好</t>
    </r>
    <r>
      <rPr>
        <sz val="8"/>
        <rFont val="Times New Roman"/>
      </rPr>
      <t>8</t>
    </r>
    <r>
      <rPr>
        <sz val="8"/>
        <rFont val="宋体"/>
      </rPr>
      <t>分，合格</t>
    </r>
    <r>
      <rPr>
        <sz val="8"/>
        <rFont val="Times New Roman"/>
      </rPr>
      <t>5</t>
    </r>
    <r>
      <rPr>
        <sz val="8"/>
        <rFont val="宋体"/>
      </rPr>
      <t>分，不合格</t>
    </r>
    <r>
      <rPr>
        <sz val="8"/>
        <rFont val="Times New Roman"/>
      </rPr>
      <t>0</t>
    </r>
    <r>
      <rPr>
        <sz val="8"/>
        <rFont val="宋体"/>
      </rPr>
      <t>分。</t>
    </r>
  </si>
  <si>
    <t>约束性指标</t>
  </si>
  <si>
    <t>资金管理</t>
  </si>
  <si>
    <t>资金管理合规性</t>
  </si>
  <si>
    <t>—</t>
  </si>
  <si>
    <r>
      <t>1.</t>
    </r>
    <r>
      <rPr>
        <sz val="8"/>
        <rFont val="宋体"/>
      </rPr>
      <t>是否制定专项资金管理办法并遵照执行；</t>
    </r>
    <r>
      <rPr>
        <sz val="8"/>
        <rFont val="Times New Roman"/>
      </rPr>
      <t xml:space="preserve">
2.</t>
    </r>
    <r>
      <rPr>
        <sz val="8"/>
        <rFont val="宋体"/>
      </rPr>
      <t>是否符合部门预算批复的用途；</t>
    </r>
    <r>
      <rPr>
        <sz val="8"/>
        <rFont val="Times New Roman"/>
      </rPr>
      <t xml:space="preserve">
3.</t>
    </r>
    <r>
      <rPr>
        <sz val="8"/>
        <rFont val="宋体"/>
      </rPr>
      <t>资金整合使用是否符合相关规定，是否有规范的审批程序。</t>
    </r>
  </si>
  <si>
    <r>
      <t>不设权重，酌情扣分，如出现审计等部门重点披露的问题，或造成重大不良社会影响，评价总得分不得超过</t>
    </r>
    <r>
      <rPr>
        <sz val="8"/>
        <rFont val="Times New Roman"/>
      </rPr>
      <t>70</t>
    </r>
    <r>
      <rPr>
        <sz val="8"/>
        <rFont val="宋体"/>
      </rPr>
      <t>分。</t>
    </r>
  </si>
  <si>
    <t>（负数）</t>
  </si>
  <si>
    <r>
      <t>1.</t>
    </r>
    <r>
      <rPr>
        <sz val="10"/>
        <rFont val="宋体"/>
      </rPr>
      <t>预算调整率指标不包括中央、省专款调整。</t>
    </r>
    <r>
      <rPr>
        <sz val="10"/>
        <rFont val="Times New Roman"/>
      </rPr>
      <t xml:space="preserve">
2.</t>
    </r>
    <r>
      <rPr>
        <sz val="10"/>
        <rFont val="宋体"/>
      </rPr>
      <t>产出和效果原则上以与预算同步编制发绩效目标为基础进行评价，如有调整请在备注栏说明。</t>
    </r>
    <r>
      <rPr>
        <sz val="10"/>
        <rFont val="Times New Roman"/>
      </rPr>
      <t xml:space="preserve">
3.</t>
    </r>
    <r>
      <rPr>
        <sz val="10"/>
        <rFont val="宋体"/>
      </rPr>
      <t>指标说明相关内容：定性指标的评价要点，定量指标的指标实现值计算公式、数据口径，由各单位完善。</t>
    </r>
    <r>
      <rPr>
        <sz val="10"/>
        <rFont val="Times New Roman"/>
      </rPr>
      <t xml:space="preserve">
4.</t>
    </r>
    <r>
      <rPr>
        <sz val="10"/>
        <rFont val="宋体"/>
      </rPr>
      <t>子目标根据重要程度赋权，子目标中产出指标与效益指标的权重比为</t>
    </r>
    <r>
      <rPr>
        <sz val="10"/>
        <rFont val="Times New Roman"/>
      </rPr>
      <t>5</t>
    </r>
    <r>
      <rPr>
        <sz val="10"/>
        <rFont val="宋体"/>
      </rPr>
      <t>：</t>
    </r>
    <r>
      <rPr>
        <sz val="10"/>
        <rFont val="Times New Roman"/>
      </rPr>
      <t>4</t>
    </r>
    <r>
      <rPr>
        <sz val="10"/>
        <rFont val="宋体"/>
      </rPr>
      <t>。</t>
    </r>
    <r>
      <rPr>
        <sz val="10"/>
        <rFont val="Times New Roman"/>
      </rPr>
      <t xml:space="preserve">
5.</t>
    </r>
    <r>
      <rPr>
        <sz val="10"/>
        <rFont val="宋体"/>
      </rPr>
      <t>计分规则：（</t>
    </r>
    <r>
      <rPr>
        <sz val="10"/>
        <rFont val="Times New Roman"/>
      </rPr>
      <t>1</t>
    </r>
    <r>
      <rPr>
        <sz val="10"/>
        <rFont val="宋体"/>
      </rPr>
      <t>）满分</t>
    </r>
    <r>
      <rPr>
        <sz val="10"/>
        <rFont val="Times New Roman"/>
      </rPr>
      <t>100</t>
    </r>
    <r>
      <rPr>
        <sz val="10"/>
        <rFont val="宋体"/>
      </rPr>
      <t>分制，不设置附加分。（</t>
    </r>
    <r>
      <rPr>
        <sz val="10"/>
        <rFont val="Times New Roman"/>
      </rPr>
      <t>2</t>
    </r>
    <r>
      <rPr>
        <sz val="10"/>
        <rFont val="宋体"/>
      </rPr>
      <t>）得分一档最高不能超过该指标分值上限。（</t>
    </r>
    <r>
      <rPr>
        <sz val="10"/>
        <rFont val="Times New Roman"/>
      </rPr>
      <t>3</t>
    </r>
    <r>
      <rPr>
        <sz val="10"/>
        <rFont val="宋体"/>
      </rPr>
      <t>）定性指标根据指标完成情况分为：达成预期指标、部分达成预期指标并具有一定效果、未达成预期指标且效果较差三档，分别按照该指标对应权重区间</t>
    </r>
    <r>
      <rPr>
        <sz val="10"/>
        <rFont val="Times New Roman"/>
      </rPr>
      <t xml:space="preserve"> 100-80%</t>
    </r>
    <r>
      <rPr>
        <sz val="10"/>
        <rFont val="宋体"/>
      </rPr>
      <t>（含</t>
    </r>
    <r>
      <rPr>
        <sz val="10"/>
        <rFont val="Times New Roman"/>
      </rPr>
      <t xml:space="preserve"> </t>
    </r>
    <r>
      <rPr>
        <sz val="10"/>
        <rFont val="宋体"/>
      </rPr>
      <t>），</t>
    </r>
    <r>
      <rPr>
        <sz val="10"/>
        <rFont val="Times New Roman"/>
      </rPr>
      <t>80-50%</t>
    </r>
    <r>
      <rPr>
        <sz val="10"/>
        <rFont val="宋体"/>
      </rPr>
      <t>（含），</t>
    </r>
    <r>
      <rPr>
        <sz val="10"/>
        <rFont val="Times New Roman"/>
      </rPr>
      <t>50-0%</t>
    </r>
    <r>
      <rPr>
        <sz val="10"/>
        <rFont val="宋体"/>
      </rPr>
      <t>合理确定分值。（</t>
    </r>
    <r>
      <rPr>
        <sz val="10"/>
        <rFont val="Times New Roman"/>
      </rPr>
      <t>4</t>
    </r>
    <r>
      <rPr>
        <sz val="10"/>
        <rFont val="宋体"/>
      </rPr>
      <t>）定量指标若为正向指标（即目标值为</t>
    </r>
    <r>
      <rPr>
        <sz val="10"/>
        <rFont val="Times New Roman"/>
      </rPr>
      <t>≥*</t>
    </r>
    <r>
      <rPr>
        <sz val="10"/>
        <rFont val="宋体"/>
      </rPr>
      <t>），则得分计算方法为：实际完成值</t>
    </r>
    <r>
      <rPr>
        <sz val="10"/>
        <rFont val="Times New Roman"/>
      </rPr>
      <t>/</t>
    </r>
    <r>
      <rPr>
        <sz val="10"/>
        <rFont val="宋体"/>
      </rPr>
      <t>年初目标值</t>
    </r>
    <r>
      <rPr>
        <sz val="10"/>
        <rFont val="Times New Roman"/>
      </rPr>
      <t>*</t>
    </r>
    <r>
      <rPr>
        <sz val="10"/>
        <rFont val="宋体"/>
      </rPr>
      <t>该指标权重，若为反向指标（即目标值为</t>
    </r>
    <r>
      <rPr>
        <sz val="10"/>
        <rFont val="Times New Roman"/>
      </rPr>
      <t>≤*</t>
    </r>
    <r>
      <rPr>
        <sz val="10"/>
        <rFont val="宋体"/>
      </rPr>
      <t>），则得分计算方法为：年初目标值</t>
    </r>
    <r>
      <rPr>
        <sz val="10"/>
        <rFont val="Times New Roman"/>
      </rPr>
      <t>/</t>
    </r>
    <r>
      <rPr>
        <sz val="10"/>
        <rFont val="宋体"/>
      </rPr>
      <t>实际完成值</t>
    </r>
    <r>
      <rPr>
        <sz val="10"/>
        <rFont val="Times New Roman"/>
      </rPr>
      <t>*</t>
    </r>
    <r>
      <rPr>
        <sz val="10"/>
        <rFont val="宋体"/>
      </rPr>
      <t>该指标权重。（</t>
    </r>
    <r>
      <rPr>
        <sz val="10"/>
        <rFont val="Times New Roman"/>
      </rPr>
      <t>5</t>
    </r>
    <r>
      <rPr>
        <sz val="10"/>
        <rFont val="宋体"/>
      </rPr>
      <t>）约束性指标以负数记分。</t>
    </r>
    <r>
      <rPr>
        <sz val="10"/>
        <rFont val="Times New Roman"/>
      </rPr>
      <t xml:space="preserve">
6.</t>
    </r>
    <r>
      <rPr>
        <sz val="10"/>
        <rFont val="宋体"/>
      </rPr>
      <t>指标值偏差率</t>
    </r>
    <r>
      <rPr>
        <sz val="10"/>
        <rFont val="Times New Roman"/>
      </rPr>
      <t>=</t>
    </r>
    <r>
      <rPr>
        <sz val="10"/>
        <rFont val="宋体"/>
      </rPr>
      <t>（实际完成值</t>
    </r>
    <r>
      <rPr>
        <sz val="10"/>
        <rFont val="Times New Roman"/>
      </rPr>
      <t>-</t>
    </r>
    <r>
      <rPr>
        <sz val="10"/>
        <rFont val="宋体"/>
      </rPr>
      <t>预期目标值）</t>
    </r>
    <r>
      <rPr>
        <sz val="10"/>
        <rFont val="Times New Roman"/>
      </rPr>
      <t>/</t>
    </r>
    <r>
      <rPr>
        <sz val="10"/>
        <rFont val="宋体"/>
      </rPr>
      <t>预期目标值。</t>
    </r>
  </si>
</sst>
</file>

<file path=xl/styles.xml><?xml version="1.0" encoding="utf-8"?>
<styleSheet xmlns="http://schemas.openxmlformats.org/spreadsheetml/2006/main" xmlns:mc="http://schemas.openxmlformats.org/markup-compatibility/2006" xmlns:x14="http://schemas.microsoft.com/office/spreadsheetml/2009/9/main" xmlns:x14ac="http://schemas.microsoft.com/office/spreadsheetml/2009/9/ac" xmlns:x16r2="http://schemas.microsoft.com/office/spreadsheetml/2015/02/main" mc:Ignorable="x14ac x16r2">
  <numFmts count="6">
    <numFmt numFmtId="160" formatCode="_ &quot;￥&quot;* #,##0_ ;_ &quot;￥&quot;* \-#,##0_ ;_ &quot;￥&quot;* &quot;-&quot;_ ;_ @_ "/>
    <numFmt numFmtId="161" formatCode="_ &quot;￥&quot;* #,##0.00_ ;_ &quot;￥&quot;* \-#,##0.00_ ;_ &quot;￥&quot;* &quot;-&quot;??_ ;_ @_ "/>
    <numFmt numFmtId="162" formatCode="_ * #,##0_ ;_ * \-#,##0_ ;_ * &quot;-&quot;_ ;_ @_ "/>
    <numFmt numFmtId="163" formatCode="_ * #,##0.00_ ;_ * \-#,##0.00_ ;_ * &quot;-&quot;??_ ;_ @_ "/>
    <numFmt numFmtId="164" formatCode="0.0_ "/>
    <numFmt numFmtId="165" formatCode="_ * #,##0_ ;_ * \-#,##0_ ;_ * &quot;-&quot;??_ ;_ @_ "/>
  </numFmts>
  <fonts count="27">
    <font>
      <sz val="12.000000"/>
      <color theme="1"/>
      <name val="宋体"/>
    </font>
    <font>
      <sz val="11.000000"/>
      <color theme="1" tint="0"/>
      <name val="等线"/>
      <scheme val="minor"/>
    </font>
    <font>
      <sz val="11.000000"/>
      <color rgb="FF3F3F76"/>
      <name val="等线"/>
      <scheme val="minor"/>
    </font>
    <font>
      <sz val="11.000000"/>
      <color rgb="FF9C0006"/>
      <name val="等线"/>
      <scheme val="minor"/>
    </font>
    <font>
      <sz val="11.000000"/>
      <color theme="0" tint="0"/>
      <name val="等线"/>
      <scheme val="minor"/>
    </font>
    <font>
      <u/>
      <sz val="12.000000"/>
      <color indexed="4"/>
      <name val="宋体"/>
    </font>
    <font>
      <u/>
      <sz val="12.000000"/>
      <color indexed="20"/>
      <name val="宋体"/>
    </font>
    <font>
      <b/>
      <sz val="11.000000"/>
      <color theme="3" tint="0"/>
      <name val="等线"/>
      <scheme val="minor"/>
    </font>
    <font>
      <sz val="11.000000"/>
      <color indexed="2"/>
      <name val="等线"/>
      <scheme val="minor"/>
    </font>
    <font>
      <b/>
      <sz val="18.000000"/>
      <color theme="3" tint="0"/>
      <name val="Cambria"/>
      <scheme val="major"/>
    </font>
    <font>
      <i/>
      <sz val="11.000000"/>
      <color rgb="FF7F7F7F"/>
      <name val="等线"/>
      <scheme val="minor"/>
    </font>
    <font>
      <b/>
      <sz val="15.000000"/>
      <color theme="3" tint="0"/>
      <name val="等线"/>
      <scheme val="minor"/>
    </font>
    <font>
      <b/>
      <sz val="13.000000"/>
      <color theme="3" tint="0"/>
      <name val="等线"/>
      <scheme val="minor"/>
    </font>
    <font>
      <b/>
      <sz val="11.000000"/>
      <color rgb="FF3F3F3F"/>
      <name val="等线"/>
      <scheme val="minor"/>
    </font>
    <font>
      <b/>
      <sz val="11.000000"/>
      <color rgb="FFFA7D00"/>
      <name val="等线"/>
      <scheme val="minor"/>
    </font>
    <font>
      <b/>
      <sz val="11.000000"/>
      <color theme="0" tint="0"/>
      <name val="等线"/>
      <scheme val="minor"/>
    </font>
    <font>
      <sz val="11.000000"/>
      <color rgb="FFFA7D00"/>
      <name val="等线"/>
      <scheme val="minor"/>
    </font>
    <font>
      <b/>
      <sz val="11.000000"/>
      <color theme="1" tint="0"/>
      <name val="等线"/>
      <scheme val="minor"/>
    </font>
    <font>
      <sz val="11.000000"/>
      <color rgb="FF006100"/>
      <name val="等线"/>
      <scheme val="minor"/>
    </font>
    <font>
      <sz val="11.000000"/>
      <color rgb="FF9C6500"/>
      <name val="等线"/>
      <scheme val="minor"/>
    </font>
    <font>
      <sz val="12.000000"/>
      <name val="仿宋_GB2312"/>
    </font>
    <font>
      <sz val="12.000000"/>
      <name val="Times New Roman"/>
    </font>
    <font>
      <b/>
      <sz val="12.000000"/>
      <name val="Times New Roman"/>
    </font>
    <font>
      <sz val="8.000000"/>
      <name val="宋体"/>
    </font>
    <font>
      <sz val="8.000000"/>
      <name val="Times New Roman"/>
    </font>
    <font>
      <b/>
      <sz val="8.000000"/>
      <name val="宋体"/>
    </font>
    <font>
      <sz val="10.000000"/>
      <name val="Times New Roman"/>
    </font>
  </fonts>
  <fills count="35">
    <fill>
      <patternFill patternType="none"/>
    </fill>
    <fill>
      <patternFill patternType="gray125"/>
    </fill>
    <fill>
      <patternFill patternType="solid">
        <fgColor theme="6" tint="0.79998199999999997"/>
        <bgColor theme="6" tint="0.79998199999999997"/>
      </patternFill>
    </fill>
    <fill>
      <patternFill patternType="solid">
        <fgColor indexed="47"/>
        <bgColor indexed="47"/>
      </patternFill>
    </fill>
    <fill>
      <patternFill patternType="solid">
        <fgColor theme="6" tint="0.59999400000000003"/>
        <bgColor theme="6" tint="0.59999400000000003"/>
      </patternFill>
    </fill>
    <fill>
      <patternFill patternType="solid">
        <fgColor rgb="FFFFC7CE"/>
        <bgColor rgb="FFFFC7CE"/>
      </patternFill>
    </fill>
    <fill>
      <patternFill patternType="solid">
        <fgColor theme="6" tint="0.399976"/>
        <bgColor theme="6" tint="0.399976"/>
      </patternFill>
    </fill>
    <fill>
      <patternFill patternType="solid">
        <fgColor indexed="26"/>
        <bgColor indexed="26"/>
      </patternFill>
    </fill>
    <fill>
      <patternFill patternType="solid">
        <fgColor theme="5" tint="0.399976"/>
        <bgColor theme="5" tint="0.399976"/>
      </patternFill>
    </fill>
    <fill>
      <patternFill patternType="solid">
        <fgColor theme="4" tint="0.399976"/>
        <bgColor theme="4" tint="0.399976"/>
      </patternFill>
    </fill>
    <fill>
      <patternFill patternType="solid">
        <fgColor theme="7" tint="0.399976"/>
        <bgColor theme="7" tint="0.399976"/>
      </patternFill>
    </fill>
    <fill>
      <patternFill patternType="solid">
        <fgColor rgb="FFF2F2F2"/>
        <bgColor rgb="FFF2F2F2"/>
      </patternFill>
    </fill>
    <fill>
      <patternFill patternType="solid">
        <fgColor rgb="FFA5A5A5"/>
        <bgColor rgb="FFA5A5A5"/>
      </patternFill>
    </fill>
    <fill>
      <patternFill patternType="solid">
        <fgColor theme="9" tint="0.79998199999999997"/>
        <bgColor theme="9" tint="0.79998199999999997"/>
      </patternFill>
    </fill>
    <fill>
      <patternFill patternType="solid">
        <fgColor theme="5" tint="0"/>
        <bgColor theme="5" tint="0"/>
      </patternFill>
    </fill>
    <fill>
      <patternFill patternType="solid">
        <fgColor rgb="FFC6EFCE"/>
        <bgColor rgb="FFC6EFCE"/>
      </patternFill>
    </fill>
    <fill>
      <patternFill patternType="solid">
        <fgColor rgb="FFFFEB9C"/>
        <bgColor rgb="FFFFEB9C"/>
      </patternFill>
    </fill>
    <fill>
      <patternFill patternType="solid">
        <fgColor theme="8" tint="0.79998199999999997"/>
        <bgColor theme="8" tint="0.79998199999999997"/>
      </patternFill>
    </fill>
    <fill>
      <patternFill patternType="solid">
        <fgColor theme="4" tint="0"/>
        <bgColor theme="4" tint="0"/>
      </patternFill>
    </fill>
    <fill>
      <patternFill patternType="solid">
        <fgColor theme="4" tint="0.79998199999999997"/>
        <bgColor theme="4" tint="0.79998199999999997"/>
      </patternFill>
    </fill>
    <fill>
      <patternFill patternType="solid">
        <fgColor theme="4" tint="0.59999400000000003"/>
        <bgColor theme="4" tint="0.59999400000000003"/>
      </patternFill>
    </fill>
    <fill>
      <patternFill patternType="solid">
        <fgColor theme="5" tint="0.79998199999999997"/>
        <bgColor theme="5" tint="0.79998199999999997"/>
      </patternFill>
    </fill>
    <fill>
      <patternFill patternType="solid">
        <fgColor theme="5" tint="0.59999400000000003"/>
        <bgColor theme="5" tint="0.59999400000000003"/>
      </patternFill>
    </fill>
    <fill>
      <patternFill patternType="solid">
        <fgColor theme="6" tint="0"/>
        <bgColor theme="6" tint="0"/>
      </patternFill>
    </fill>
    <fill>
      <patternFill patternType="solid">
        <fgColor theme="7" tint="0"/>
        <bgColor theme="7" tint="0"/>
      </patternFill>
    </fill>
    <fill>
      <patternFill patternType="solid">
        <fgColor theme="7" tint="0.79998199999999997"/>
        <bgColor theme="7" tint="0.79998199999999997"/>
      </patternFill>
    </fill>
    <fill>
      <patternFill patternType="solid">
        <fgColor theme="7" tint="0.59999400000000003"/>
        <bgColor theme="7" tint="0.59999400000000003"/>
      </patternFill>
    </fill>
    <fill>
      <patternFill patternType="solid">
        <fgColor theme="8" tint="0"/>
        <bgColor theme="8" tint="0"/>
      </patternFill>
    </fill>
    <fill>
      <patternFill patternType="solid">
        <fgColor theme="8" tint="0.59999400000000003"/>
        <bgColor theme="8" tint="0.59999400000000003"/>
      </patternFill>
    </fill>
    <fill>
      <patternFill patternType="solid">
        <fgColor theme="8" tint="0.399976"/>
        <bgColor theme="8" tint="0.399976"/>
      </patternFill>
    </fill>
    <fill>
      <patternFill patternType="solid">
        <fgColor theme="9" tint="0"/>
        <bgColor theme="9" tint="0"/>
      </patternFill>
    </fill>
    <fill>
      <patternFill patternType="solid">
        <fgColor theme="9" tint="0.59999400000000003"/>
        <bgColor theme="9" tint="0.59999400000000003"/>
      </patternFill>
    </fill>
    <fill>
      <patternFill patternType="solid">
        <fgColor theme="9" tint="0.399976"/>
        <bgColor theme="9" tint="0.399976"/>
      </patternFill>
    </fill>
    <fill>
      <patternFill patternType="solid">
        <fgColor theme="0" tint="0"/>
        <bgColor theme="0" tint="0"/>
      </patternFill>
    </fill>
    <fill>
      <patternFill patternType="solid">
        <fgColor indexed="65"/>
        <bgColor indexed="65"/>
      </patternFill>
    </fill>
  </fills>
  <borders count="23">
    <border>
      <left style="none"/>
      <right style="none"/>
      <top style="none"/>
      <bottom style="none"/>
      <diagonal style="none"/>
    </border>
    <border>
      <left style="thin">
        <color rgb="FF7F7F7F"/>
      </left>
      <right style="thin">
        <color rgb="FF7F7F7F"/>
      </right>
      <top style="thin">
        <color rgb="FF7F7F7F"/>
      </top>
      <bottom style="thin">
        <color rgb="FF7F7F7F"/>
      </bottom>
      <diagonal style="none"/>
    </border>
    <border>
      <left style="thin">
        <color rgb="FFB2B2B2"/>
      </left>
      <right style="thin">
        <color rgb="FFB2B2B2"/>
      </right>
      <top style="thin">
        <color rgb="FFB2B2B2"/>
      </top>
      <bottom style="thin">
        <color rgb="FFB2B2B2"/>
      </bottom>
      <diagonal style="none"/>
    </border>
    <border>
      <left style="none"/>
      <right style="none"/>
      <top style="none"/>
      <bottom style="thick">
        <color theme="4" tint="0"/>
      </bottom>
      <diagonal style="none"/>
    </border>
    <border>
      <left style="none"/>
      <right style="none"/>
      <top style="none"/>
      <bottom style="thick">
        <color theme="4" tint="0.49998500000000001"/>
      </bottom>
      <diagonal style="none"/>
    </border>
    <border>
      <left style="none"/>
      <right style="none"/>
      <top style="none"/>
      <bottom style="medium">
        <color theme="4" tint="0.399976"/>
      </bottom>
      <diagonal style="none"/>
    </border>
    <border>
      <left style="thin">
        <color rgb="FF3F3F3F"/>
      </left>
      <right style="thin">
        <color rgb="FF3F3F3F"/>
      </right>
      <top style="thin">
        <color rgb="FF3F3F3F"/>
      </top>
      <bottom style="thin">
        <color rgb="FF3F3F3F"/>
      </bottom>
      <diagonal style="none"/>
    </border>
    <border>
      <left style="double">
        <color rgb="FF3F3F3F"/>
      </left>
      <right style="double">
        <color rgb="FF3F3F3F"/>
      </right>
      <top style="double">
        <color rgb="FF3F3F3F"/>
      </top>
      <bottom style="double">
        <color rgb="FF3F3F3F"/>
      </bottom>
      <diagonal style="none"/>
    </border>
    <border>
      <left style="none"/>
      <right style="none"/>
      <top style="none"/>
      <bottom style="double">
        <color rgb="FFFF8001"/>
      </bottom>
      <diagonal style="none"/>
    </border>
    <border>
      <left style="none"/>
      <right style="none"/>
      <top style="thin">
        <color theme="4" tint="0"/>
      </top>
      <bottom style="double">
        <color theme="4" tint="0"/>
      </bottom>
      <diagonal style="none"/>
    </border>
    <border>
      <left style="thin">
        <color auto="1"/>
      </left>
      <right style="thin">
        <color auto="1"/>
      </right>
      <top style="thin">
        <color auto="1"/>
      </top>
      <bottom style="thin">
        <color auto="1"/>
      </bottom>
      <diagonal style="none"/>
    </border>
    <border>
      <left style="thin">
        <color auto="1"/>
      </left>
      <right style="none"/>
      <top style="thin">
        <color auto="1"/>
      </top>
      <bottom style="thin">
        <color auto="1"/>
      </bottom>
      <diagonal style="none"/>
    </border>
    <border>
      <left style="none"/>
      <right style="none"/>
      <top style="thin">
        <color auto="1"/>
      </top>
      <bottom style="thin">
        <color auto="1"/>
      </bottom>
      <diagonal style="none"/>
    </border>
    <border>
      <left style="none"/>
      <right style="thin">
        <color auto="1"/>
      </right>
      <top style="thin">
        <color auto="1"/>
      </top>
      <bottom style="thin">
        <color auto="1"/>
      </bottom>
      <diagonal style="none"/>
    </border>
    <border>
      <left style="thin">
        <color auto="1"/>
      </left>
      <right style="none"/>
      <top style="thin">
        <color auto="1"/>
      </top>
      <bottom style="none"/>
      <diagonal style="none"/>
    </border>
    <border>
      <left style="none"/>
      <right style="thin">
        <color auto="1"/>
      </right>
      <top style="thin">
        <color auto="1"/>
      </top>
      <bottom style="none"/>
      <diagonal style="none"/>
    </border>
    <border>
      <left style="thin">
        <color auto="1"/>
      </left>
      <right style="none"/>
      <top style="none"/>
      <bottom style="none"/>
      <diagonal style="none"/>
    </border>
    <border>
      <left style="none"/>
      <right style="thin">
        <color auto="1"/>
      </right>
      <top style="none"/>
      <bottom style="none"/>
      <diagonal style="none"/>
    </border>
    <border>
      <left style="thin">
        <color auto="1"/>
      </left>
      <right style="none"/>
      <top style="none"/>
      <bottom style="thin">
        <color auto="1"/>
      </bottom>
      <diagonal style="none"/>
    </border>
    <border>
      <left style="none"/>
      <right style="thin">
        <color auto="1"/>
      </right>
      <top style="none"/>
      <bottom style="thin">
        <color auto="1"/>
      </bottom>
      <diagonal style="none"/>
    </border>
    <border>
      <left style="thin">
        <color auto="1"/>
      </left>
      <right style="thin">
        <color auto="1"/>
      </right>
      <top style="thin">
        <color auto="1"/>
      </top>
      <bottom style="none"/>
      <diagonal style="none"/>
    </border>
    <border>
      <left style="thin">
        <color auto="1"/>
      </left>
      <right style="thin">
        <color auto="1"/>
      </right>
      <top style="none"/>
      <bottom style="none"/>
      <diagonal style="none"/>
    </border>
    <border>
      <left style="thin">
        <color auto="1"/>
      </left>
      <right style="thin">
        <color auto="1"/>
      </right>
      <top style="none"/>
      <bottom style="thin">
        <color auto="1"/>
      </bottom>
      <diagonal style="none"/>
    </border>
  </borders>
  <cellStyleXfs count="49">
    <xf fontId="0" fillId="0" borderId="0" numFmtId="0" applyNumberFormat="1" applyFont="1" applyFill="1" applyBorder="1">
      <alignment vertical="center"/>
    </xf>
    <xf fontId="0" fillId="0" borderId="0" numFmtId="160" applyNumberFormat="1" applyFont="1" applyFill="1" applyBorder="1">
      <alignment vertical="center"/>
    </xf>
    <xf fontId="1" fillId="2" borderId="0" numFmtId="0" applyNumberFormat="1" applyFont="1" applyFill="1" applyBorder="1">
      <alignment vertical="center"/>
    </xf>
    <xf fontId="2" fillId="3" borderId="1" numFmtId="0" applyNumberFormat="1" applyFont="1" applyFill="1" applyBorder="1">
      <alignment vertical="center"/>
    </xf>
    <xf fontId="0" fillId="0" borderId="0" numFmtId="161" applyNumberFormat="1" applyFont="1" applyFill="1" applyBorder="1">
      <alignment vertical="center"/>
    </xf>
    <xf fontId="0" fillId="0" borderId="0" numFmtId="162" applyNumberFormat="1" applyFont="1" applyFill="1" applyBorder="1">
      <alignment vertical="center"/>
    </xf>
    <xf fontId="1" fillId="4" borderId="0" numFmtId="0" applyNumberFormat="1" applyFont="1" applyFill="1" applyBorder="1">
      <alignment vertical="center"/>
    </xf>
    <xf fontId="3" fillId="5" borderId="0" numFmtId="0" applyNumberFormat="1" applyFont="1" applyFill="1" applyBorder="1">
      <alignment vertical="center"/>
    </xf>
    <xf fontId="0" fillId="0" borderId="0" numFmtId="163" applyNumberFormat="1" applyFont="1" applyFill="1" applyBorder="1">
      <alignment vertical="center"/>
    </xf>
    <xf fontId="4" fillId="6" borderId="0" numFmtId="0" applyNumberFormat="1" applyFont="1" applyFill="1" applyBorder="1">
      <alignment vertical="center"/>
    </xf>
    <xf fontId="5" fillId="0" borderId="0" numFmtId="0" applyNumberFormat="1" applyFont="1" applyFill="1" applyBorder="1">
      <alignment vertical="top"/>
    </xf>
    <xf fontId="0" fillId="0" borderId="0" numFmtId="9" applyNumberFormat="1" applyFont="1" applyFill="1" applyBorder="1">
      <alignment vertical="center"/>
    </xf>
    <xf fontId="6" fillId="0" borderId="0" numFmtId="0" applyNumberFormat="1" applyFont="1" applyFill="1" applyBorder="1">
      <alignment vertical="top"/>
    </xf>
    <xf fontId="0" fillId="7" borderId="2" numFmtId="0" applyNumberFormat="1" applyFont="1" applyFill="1" applyBorder="1">
      <alignment vertical="center"/>
    </xf>
    <xf fontId="4" fillId="8" borderId="0" numFmtId="0" applyNumberFormat="1" applyFont="1" applyFill="1" applyBorder="1">
      <alignment vertical="center"/>
    </xf>
    <xf fontId="7" fillId="0" borderId="0" numFmtId="0" applyNumberFormat="1" applyFont="1" applyFill="1" applyBorder="1">
      <alignment vertical="center"/>
    </xf>
    <xf fontId="8" fillId="0" borderId="0" numFmtId="0" applyNumberFormat="1" applyFont="1" applyFill="1" applyBorder="1">
      <alignment vertical="center"/>
    </xf>
    <xf fontId="9" fillId="0" borderId="0" numFmtId="0" applyNumberFormat="1" applyFont="1" applyFill="1" applyBorder="1">
      <alignment vertical="center"/>
    </xf>
    <xf fontId="10" fillId="0" borderId="0" numFmtId="0" applyNumberFormat="1" applyFont="1" applyFill="1" applyBorder="1">
      <alignment vertical="center"/>
    </xf>
    <xf fontId="11" fillId="0" borderId="3" numFmtId="0" applyNumberFormat="1" applyFont="1" applyFill="1" applyBorder="1">
      <alignment vertical="center"/>
    </xf>
    <xf fontId="12" fillId="0" borderId="4" numFmtId="0" applyNumberFormat="1" applyFont="1" applyFill="1" applyBorder="1">
      <alignment vertical="center"/>
    </xf>
    <xf fontId="4" fillId="9" borderId="0" numFmtId="0" applyNumberFormat="1" applyFont="1" applyFill="1" applyBorder="1">
      <alignment vertical="center"/>
    </xf>
    <xf fontId="7" fillId="0" borderId="5" numFmtId="0" applyNumberFormat="1" applyFont="1" applyFill="1" applyBorder="1">
      <alignment vertical="center"/>
    </xf>
    <xf fontId="4" fillId="10" borderId="0" numFmtId="0" applyNumberFormat="1" applyFont="1" applyFill="1" applyBorder="1">
      <alignment vertical="center"/>
    </xf>
    <xf fontId="13" fillId="11" borderId="6" numFmtId="0" applyNumberFormat="1" applyFont="1" applyFill="1" applyBorder="1">
      <alignment vertical="center"/>
    </xf>
    <xf fontId="14" fillId="11" borderId="1" numFmtId="0" applyNumberFormat="1" applyFont="1" applyFill="1" applyBorder="1">
      <alignment vertical="center"/>
    </xf>
    <xf fontId="15" fillId="12" borderId="7" numFmtId="0" applyNumberFormat="1" applyFont="1" applyFill="1" applyBorder="1">
      <alignment vertical="center"/>
    </xf>
    <xf fontId="1" fillId="13" borderId="0" numFmtId="0" applyNumberFormat="1" applyFont="1" applyFill="1" applyBorder="1">
      <alignment vertical="center"/>
    </xf>
    <xf fontId="4" fillId="14" borderId="0" numFmtId="0" applyNumberFormat="1" applyFont="1" applyFill="1" applyBorder="1">
      <alignment vertical="center"/>
    </xf>
    <xf fontId="16" fillId="0" borderId="8" numFmtId="0" applyNumberFormat="1" applyFont="1" applyFill="1" applyBorder="1">
      <alignment vertical="center"/>
    </xf>
    <xf fontId="17" fillId="0" borderId="9" numFmtId="0" applyNumberFormat="1" applyFont="1" applyFill="1" applyBorder="1">
      <alignment vertical="center"/>
    </xf>
    <xf fontId="18" fillId="15" borderId="0" numFmtId="0" applyNumberFormat="1" applyFont="1" applyFill="1" applyBorder="1">
      <alignment vertical="center"/>
    </xf>
    <xf fontId="19" fillId="16" borderId="0" numFmtId="0" applyNumberFormat="1" applyFont="1" applyFill="1" applyBorder="1">
      <alignment vertical="center"/>
    </xf>
    <xf fontId="1" fillId="17" borderId="0" numFmtId="0" applyNumberFormat="1" applyFont="1" applyFill="1" applyBorder="1">
      <alignment vertical="center"/>
    </xf>
    <xf fontId="4" fillId="18" borderId="0" numFmtId="0" applyNumberFormat="1" applyFont="1" applyFill="1" applyBorder="1">
      <alignment vertical="center"/>
    </xf>
    <xf fontId="1" fillId="19" borderId="0" numFmtId="0" applyNumberFormat="1" applyFont="1" applyFill="1" applyBorder="1">
      <alignment vertical="center"/>
    </xf>
    <xf fontId="1" fillId="20" borderId="0" numFmtId="0" applyNumberFormat="1" applyFont="1" applyFill="1" applyBorder="1">
      <alignment vertical="center"/>
    </xf>
    <xf fontId="1" fillId="21" borderId="0" numFmtId="0" applyNumberFormat="1" applyFont="1" applyFill="1" applyBorder="1">
      <alignment vertical="center"/>
    </xf>
    <xf fontId="1" fillId="22" borderId="0" numFmtId="0" applyNumberFormat="1" applyFont="1" applyFill="1" applyBorder="1">
      <alignment vertical="center"/>
    </xf>
    <xf fontId="4" fillId="23" borderId="0" numFmtId="0" applyNumberFormat="1" applyFont="1" applyFill="1" applyBorder="1">
      <alignment vertical="center"/>
    </xf>
    <xf fontId="4" fillId="24" borderId="0" numFmtId="0" applyNumberFormat="1" applyFont="1" applyFill="1" applyBorder="1">
      <alignment vertical="center"/>
    </xf>
    <xf fontId="1" fillId="25" borderId="0" numFmtId="0" applyNumberFormat="1" applyFont="1" applyFill="1" applyBorder="1">
      <alignment vertical="center"/>
    </xf>
    <xf fontId="1" fillId="26" borderId="0" numFmtId="0" applyNumberFormat="1" applyFont="1" applyFill="1" applyBorder="1">
      <alignment vertical="center"/>
    </xf>
    <xf fontId="4" fillId="27" borderId="0" numFmtId="0" applyNumberFormat="1" applyFont="1" applyFill="1" applyBorder="1">
      <alignment vertical="center"/>
    </xf>
    <xf fontId="1" fillId="28" borderId="0" numFmtId="0" applyNumberFormat="1" applyFont="1" applyFill="1" applyBorder="1">
      <alignment vertical="center"/>
    </xf>
    <xf fontId="4" fillId="29" borderId="0" numFmtId="0" applyNumberFormat="1" applyFont="1" applyFill="1" applyBorder="1">
      <alignment vertical="center"/>
    </xf>
    <xf fontId="4" fillId="30" borderId="0" numFmtId="0" applyNumberFormat="1" applyFont="1" applyFill="1" applyBorder="1">
      <alignment vertical="center"/>
    </xf>
    <xf fontId="1" fillId="31" borderId="0" numFmtId="0" applyNumberFormat="1" applyFont="1" applyFill="1" applyBorder="1">
      <alignment vertical="center"/>
    </xf>
    <xf fontId="4" fillId="32" borderId="0" numFmtId="0" applyNumberFormat="1" applyFont="1" applyFill="1" applyBorder="1">
      <alignment vertical="center"/>
    </xf>
  </cellStyleXfs>
  <cellXfs count="57">
    <xf fontId="0" fillId="0" borderId="0" numFmtId="0" xfId="0" applyAlignment="1">
      <alignment vertical="center"/>
    </xf>
    <xf fontId="0" fillId="0" borderId="0" numFmtId="0" xfId="0" applyAlignment="1">
      <alignment horizontal="center" vertical="center"/>
    </xf>
    <xf fontId="0" fillId="33" borderId="0" numFmtId="0" xfId="0" applyFill="1" applyAlignment="1">
      <alignment horizontal="center" vertical="center"/>
    </xf>
    <xf fontId="20" fillId="0" borderId="0" numFmtId="0" xfId="0" applyFont="1" applyAlignment="1">
      <alignment horizontal="center" vertical="center"/>
    </xf>
    <xf fontId="21" fillId="0" borderId="0" numFmtId="0" xfId="0" applyFont="1" applyAlignment="1">
      <alignment horizontal="center" vertical="center"/>
    </xf>
    <xf fontId="21" fillId="33" borderId="0" numFmtId="0" xfId="0" applyFont="1" applyFill="1" applyAlignment="1">
      <alignment horizontal="center" vertical="center"/>
    </xf>
    <xf fontId="0" fillId="0" borderId="0" numFmtId="0" xfId="0" applyAlignment="1">
      <alignment vertical="center"/>
    </xf>
    <xf fontId="22" fillId="0" borderId="0" numFmtId="0" xfId="0" applyFont="1" applyAlignment="1">
      <alignment horizontal="center" vertical="center" wrapText="1"/>
    </xf>
    <xf fontId="23" fillId="0" borderId="0" numFmtId="0" xfId="0" applyFont="1" applyAlignment="1">
      <alignment vertical="center"/>
    </xf>
    <xf fontId="23" fillId="0" borderId="0" numFmtId="0" xfId="0" applyFont="1" applyAlignment="1">
      <alignment horizontal="left" vertical="center" wrapText="1"/>
    </xf>
    <xf fontId="24" fillId="0" borderId="0" numFmtId="0" xfId="0" applyFont="1" applyAlignment="1">
      <alignment horizontal="left" vertical="center" wrapText="1"/>
    </xf>
    <xf fontId="23" fillId="0" borderId="0" numFmtId="0" xfId="0" applyFont="1" applyAlignment="1">
      <alignment horizontal="center" vertical="center"/>
    </xf>
    <xf fontId="24" fillId="0" borderId="0" numFmtId="0" xfId="0" applyFont="1" applyAlignment="1">
      <alignment horizontal="center" vertical="center" wrapText="1"/>
    </xf>
    <xf fontId="23" fillId="33" borderId="0" numFmtId="0" xfId="0" applyFont="1" applyFill="1" applyAlignment="1">
      <alignment horizontal="center" vertical="center"/>
    </xf>
    <xf fontId="24" fillId="0" borderId="0" numFmtId="163" xfId="9" applyNumberFormat="1" applyFont="1" applyAlignment="1">
      <alignment horizontal="center" vertical="center"/>
    </xf>
    <xf fontId="24" fillId="0" borderId="0" numFmtId="0" xfId="0" applyFont="1" applyAlignment="1">
      <alignment horizontal="center" vertical="center"/>
    </xf>
    <xf fontId="23" fillId="0" borderId="10" numFmtId="0" xfId="0" applyFont="1" applyBorder="1" applyAlignment="1">
      <alignment horizontal="center" vertical="center" wrapText="1"/>
    </xf>
    <xf fontId="24" fillId="0" borderId="10" numFmtId="0" xfId="0" applyFont="1" applyBorder="1" applyAlignment="1">
      <alignment horizontal="center" vertical="center" wrapText="1"/>
    </xf>
    <xf fontId="23" fillId="0" borderId="11" numFmtId="0" xfId="0" applyFont="1" applyBorder="1" applyAlignment="1">
      <alignment horizontal="left" vertical="center"/>
    </xf>
    <xf fontId="24" fillId="0" borderId="12" numFmtId="0" xfId="0" applyFont="1" applyBorder="1" applyAlignment="1">
      <alignment horizontal="center" vertical="center" wrapText="1"/>
    </xf>
    <xf fontId="24" fillId="0" borderId="13" numFmtId="0" xfId="0" applyFont="1" applyBorder="1" applyAlignment="1">
      <alignment horizontal="center" vertical="center" wrapText="1"/>
    </xf>
    <xf fontId="23" fillId="0" borderId="11" numFmtId="0" xfId="0" applyFont="1" applyBorder="1" applyAlignment="1">
      <alignment horizontal="center" vertical="center" wrapText="1"/>
    </xf>
    <xf fontId="24" fillId="0" borderId="11" numFmtId="0" xfId="0" applyFont="1" applyBorder="1" applyAlignment="1">
      <alignment horizontal="center" vertical="center"/>
    </xf>
    <xf fontId="23" fillId="0" borderId="14" numFmtId="0" xfId="0" applyFont="1" applyBorder="1" applyAlignment="1">
      <alignment horizontal="center" vertical="center" wrapText="1"/>
    </xf>
    <xf fontId="24" fillId="0" borderId="15" numFmtId="0" xfId="0" applyFont="1" applyBorder="1" applyAlignment="1">
      <alignment horizontal="center" vertical="center" wrapText="1"/>
    </xf>
    <xf fontId="24" fillId="0" borderId="16" numFmtId="0" xfId="0" applyFont="1" applyBorder="1" applyAlignment="1">
      <alignment horizontal="center" vertical="center" wrapText="1"/>
    </xf>
    <xf fontId="24" fillId="0" borderId="17" numFmtId="0" xfId="0" applyFont="1" applyBorder="1" applyAlignment="1">
      <alignment horizontal="center" vertical="center" wrapText="1"/>
    </xf>
    <xf fontId="24" fillId="0" borderId="18" numFmtId="0" xfId="0" applyFont="1" applyBorder="1" applyAlignment="1">
      <alignment horizontal="center" vertical="center" wrapText="1"/>
    </xf>
    <xf fontId="24" fillId="0" borderId="19" numFmtId="0" xfId="0" applyFont="1" applyBorder="1" applyAlignment="1">
      <alignment horizontal="center" vertical="center" wrapText="1"/>
    </xf>
    <xf fontId="24" fillId="0" borderId="11" numFmtId="0" xfId="0" applyFont="1" applyBorder="1" applyAlignment="1">
      <alignment horizontal="center" vertical="center" wrapText="1"/>
    </xf>
    <xf fontId="25" fillId="0" borderId="10" numFmtId="0" xfId="0" applyFont="1" applyBorder="1" applyAlignment="1">
      <alignment horizontal="center" vertical="center" wrapText="1"/>
    </xf>
    <xf fontId="25" fillId="33" borderId="10" numFmtId="0" xfId="0" applyFont="1" applyFill="1" applyBorder="1" applyAlignment="1">
      <alignment horizontal="center" vertical="center" wrapText="1"/>
    </xf>
    <xf fontId="25" fillId="34" borderId="10" numFmtId="0" xfId="0" applyFont="1" applyFill="1" applyBorder="1" applyAlignment="1">
      <alignment horizontal="center" vertical="center" wrapText="1"/>
    </xf>
    <xf fontId="23" fillId="0" borderId="10" numFmtId="0" xfId="0" applyFont="1" applyBorder="1" applyAlignment="1">
      <alignment horizontal="center" vertical="center"/>
    </xf>
    <xf fontId="23" fillId="34" borderId="10" numFmtId="0" xfId="0" applyFont="1" applyFill="1" applyBorder="1" applyAlignment="1">
      <alignment horizontal="center" vertical="center" wrapText="1"/>
    </xf>
    <xf fontId="24" fillId="34" borderId="10" numFmtId="0" xfId="0" applyFont="1" applyFill="1" applyBorder="1" applyAlignment="1">
      <alignment horizontal="center" vertical="center" wrapText="1"/>
    </xf>
    <xf fontId="24" fillId="0" borderId="10" numFmtId="0" xfId="0" applyFont="1" applyBorder="1" applyAlignment="1">
      <alignment horizontal="center" vertical="center"/>
    </xf>
    <xf fontId="24" fillId="33" borderId="10" numFmtId="163" xfId="9" applyNumberFormat="1" applyFont="1" applyFill="1" applyBorder="1" applyAlignment="1">
      <alignment horizontal="center" vertical="center" wrapText="1"/>
    </xf>
    <xf fontId="24" fillId="34" borderId="10" numFmtId="10" xfId="12" applyNumberFormat="1" applyFont="1" applyFill="1" applyBorder="1" applyAlignment="1">
      <alignment horizontal="center" vertical="center" wrapText="1"/>
    </xf>
    <xf fontId="24" fillId="34" borderId="10" numFmtId="10" xfId="0" applyNumberFormat="1" applyFont="1" applyFill="1" applyBorder="1" applyAlignment="1">
      <alignment horizontal="center" vertical="center" wrapText="1"/>
    </xf>
    <xf fontId="23" fillId="0" borderId="20" numFmtId="0" xfId="0" applyFont="1" applyBorder="1" applyAlignment="1">
      <alignment horizontal="center" vertical="center" wrapText="1"/>
    </xf>
    <xf fontId="24" fillId="0" borderId="21" numFmtId="0" xfId="0" applyFont="1" applyBorder="1" applyAlignment="1">
      <alignment horizontal="center" vertical="center" wrapText="1"/>
    </xf>
    <xf fontId="24" fillId="0" borderId="22" numFmtId="0" xfId="0" applyFont="1" applyBorder="1" applyAlignment="1">
      <alignment horizontal="center" vertical="center" wrapText="1"/>
    </xf>
    <xf fontId="24" fillId="0" borderId="10" numFmtId="10" xfId="12" applyNumberFormat="1" applyFont="1" applyBorder="1" applyAlignment="1">
      <alignment horizontal="center" vertical="center" wrapText="1"/>
    </xf>
    <xf fontId="24" fillId="0" borderId="10" numFmtId="163" xfId="9" applyNumberFormat="1" applyFont="1" applyBorder="1" applyAlignment="1">
      <alignment horizontal="center" vertical="center" wrapText="1"/>
    </xf>
    <xf fontId="24" fillId="0" borderId="10" numFmtId="10" xfId="0" applyNumberFormat="1" applyFont="1" applyBorder="1" applyAlignment="1">
      <alignment horizontal="center" vertical="center" wrapText="1"/>
    </xf>
    <xf fontId="24" fillId="0" borderId="10" numFmtId="9" xfId="12" applyNumberFormat="1" applyFont="1" applyBorder="1" applyAlignment="1">
      <alignment horizontal="center" vertical="center" wrapText="1"/>
    </xf>
    <xf fontId="24" fillId="0" borderId="10" numFmtId="164" xfId="12" applyNumberFormat="1" applyFont="1" applyBorder="1" applyAlignment="1">
      <alignment horizontal="center" vertical="center" wrapText="1"/>
    </xf>
    <xf fontId="24" fillId="33" borderId="10" numFmtId="165" xfId="9" applyNumberFormat="1" applyFont="1" applyFill="1" applyBorder="1" applyAlignment="1">
      <alignment horizontal="center" vertical="center" wrapText="1"/>
    </xf>
    <xf fontId="24" fillId="0" borderId="10" numFmtId="9" xfId="0" applyNumberFormat="1" applyFont="1" applyBorder="1" applyAlignment="1">
      <alignment horizontal="center" vertical="center" wrapText="1"/>
    </xf>
    <xf fontId="23" fillId="0" borderId="10" numFmtId="9" xfId="0" applyNumberFormat="1" applyFont="1" applyBorder="1" applyAlignment="1">
      <alignment horizontal="center" vertical="center" wrapText="1"/>
    </xf>
    <xf fontId="23" fillId="34" borderId="10" numFmtId="0" xfId="0" applyFont="1" applyFill="1" applyBorder="1" applyAlignment="1">
      <alignment horizontal="center" vertical="center"/>
    </xf>
    <xf fontId="24" fillId="34" borderId="11" numFmtId="0" xfId="0" applyFont="1" applyFill="1" applyBorder="1" applyAlignment="1">
      <alignment horizontal="center" vertical="center" wrapText="1"/>
    </xf>
    <xf fontId="23" fillId="33" borderId="10" numFmtId="0" xfId="0" applyFont="1" applyFill="1" applyBorder="1" applyAlignment="1">
      <alignment horizontal="center" vertical="center" wrapText="1"/>
    </xf>
    <xf fontId="26" fillId="0" borderId="11" numFmtId="0" xfId="0" applyFont="1" applyBorder="1" applyAlignment="1">
      <alignment horizontal="center" vertical="center" wrapText="1"/>
    </xf>
    <xf fontId="26" fillId="0" borderId="12" numFmtId="0" xfId="0" applyFont="1" applyBorder="1" applyAlignment="1">
      <alignment horizontal="center" vertical="center" wrapText="1"/>
    </xf>
    <xf fontId="26" fillId="0" borderId="13" numFmtId="0" xfId="0" applyFont="1" applyBorder="1" applyAlignment="1">
      <alignment horizontal="center" vertical="center" wrapText="1"/>
    </xf>
  </cellXfs>
  <cellStyles count="49">
    <cellStyle name="常规" xfId="0" builtinId="0"/>
    <cellStyle name="Currency[0]" xfId="1" builtinId="7"/>
    <cellStyle name="20% - 强调文字颜色 3" xfId="2" builtinId="38"/>
    <cellStyle name="输入" xfId="3" builtinId="20"/>
    <cellStyle name="Currency" xfId="4" builtinId="4"/>
    <cellStyle name="Comma [0]" xfId="5" builtinId="6"/>
    <cellStyle name="40% - 强调文字颜色 3" xfId="6" builtinId="39"/>
    <cellStyle name="差" xfId="7" builtinId="27"/>
    <cellStyle name="Comma" xfId="8" builtinId="3"/>
    <cellStyle name="60% - 强调文字颜色 3" xfId="9" builtinId="40"/>
    <cellStyle name="Hyperlink" xfId="10" builtinId="8"/>
    <cellStyle name="Percent" xfId="11" builtinId="5"/>
    <cellStyle name="Followed Hyperlink"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Relationships xmlns="http://schemas.openxmlformats.org/package/2006/relationships"><Relationship  Id="rId4"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1" Type="http://schemas.openxmlformats.org/officeDocument/2006/relationships/worksheet" Target="worksheets/sheet1.xml"/></Relationships>
</file>

<file path=xl/theme/theme.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明朝"/>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1.xml><?xml version="1.0" encoding="utf-8"?>
<a:theme xmlns:a="http://schemas.openxmlformats.org/drawingml/2006/main" xmlns:r="http://schemas.openxmlformats.org/officeDocument/2006/relationships" xmlns:p="http://schemas.openxmlformats.org/presentation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Cambria"/>
        <a:cs typeface="Arial"/>
      </a:majorFont>
      <a:minorFont>
        <a:latin typeface="等线"/>
        <a:ea typeface="等线"/>
        <a:cs typeface="Arial"/>
      </a:minorFont>
    </a:fontScheme>
    <a:fmtScheme name="Office 2007-2010">
      <a:fillStyleLst>
        <a:solidFill>
          <a:schemeClr val="phClr"/>
        </a:solidFill>
        <a:gradFill>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gradFill>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gradFill>
        <a:gradFill>
          <a:gsLst>
            <a:gs pos="0">
              <a:schemeClr val="phClr">
                <a:tint val="80000"/>
                <a:satMod val="300000"/>
              </a:schemeClr>
            </a:gs>
            <a:gs pos="100000">
              <a:schemeClr val="phClr">
                <a:shade val="30000"/>
                <a:satMod val="200000"/>
              </a:schemeClr>
            </a:gs>
          </a:gsLst>
          <a:path path="circl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outlinePr applyStyles="0" summaryBelow="1" summaryRight="1" showOutlineSymbols="1"/>
    <pageSetUpPr autoPageBreaks="1" fitToPage="0"/>
  </sheetPr>
  <sheetViews>
    <sheetView topLeftCell="A14" zoomScale="100" workbookViewId="0">
      <selection activeCell="C14" activeCellId="0" sqref="C14"/>
    </sheetView>
  </sheetViews>
  <sheetFormatPr baseColWidth="8" defaultColWidth="9" defaultRowHeight="15.6" customHeight="1"/>
  <cols>
    <col customWidth="1" min="1" max="1" style="1" width="4"/>
    <col customWidth="1" min="2" max="2" style="1" width="4.2968799999999998"/>
    <col customWidth="1" min="3" max="3" style="1" width="7"/>
    <col customWidth="1" min="4" max="4" style="1" width="3.2968799999999998"/>
    <col customWidth="1" min="5" max="5" style="1" width="31.296900000000001"/>
    <col customWidth="1" min="6" max="6" style="1" width="18"/>
    <col customWidth="1" min="7" max="7" style="1" width="5.0976600000000003"/>
    <col customWidth="1" min="8" max="8" style="1" width="5.6992200000000004"/>
    <col customWidth="1" min="9" max="9" style="2" width="5.0976600000000003"/>
    <col customWidth="1" min="10" max="10" style="1" width="6.0976600000000003"/>
    <col customWidth="1" min="11" max="11" style="1" width="3.7968799999999998"/>
  </cols>
  <sheetData>
    <row r="1" ht="15.6">
      <c r="A1" s="3" t="s">
        <v>0</v>
      </c>
      <c r="B1" s="4"/>
      <c r="C1" s="4"/>
      <c r="D1" s="4"/>
      <c r="E1" s="4"/>
      <c r="F1" s="4"/>
      <c r="G1" s="4"/>
      <c r="H1" s="4"/>
      <c r="I1" s="5"/>
      <c r="J1" s="4"/>
      <c r="K1" s="4"/>
    </row>
    <row r="2" s="6" customFormat="1">
      <c r="A2" s="7" t="s">
        <v>1</v>
      </c>
      <c r="B2" s="7"/>
      <c r="C2" s="7"/>
      <c r="D2" s="7"/>
      <c r="E2" s="7"/>
      <c r="F2" s="7"/>
      <c r="G2" s="7"/>
      <c r="H2" s="7"/>
      <c r="I2" s="7"/>
      <c r="J2" s="7"/>
      <c r="K2" s="7"/>
    </row>
    <row r="3" s="8" customFormat="1">
      <c r="A3" s="9" t="s">
        <v>2</v>
      </c>
      <c r="B3" s="10"/>
      <c r="C3" s="10"/>
      <c r="D3" s="10"/>
      <c r="E3" s="10"/>
      <c r="F3" s="11" t="s">
        <v>3</v>
      </c>
      <c r="G3" s="12"/>
      <c r="H3" s="12"/>
      <c r="I3" s="13" t="s">
        <v>4</v>
      </c>
      <c r="J3" s="14">
        <f>SUM(XFD11:XFD35)</f>
        <v>81.555443220981402</v>
      </c>
      <c r="K3" s="15"/>
    </row>
    <row r="4" s="8" customFormat="1">
      <c r="A4" s="16" t="s">
        <v>5</v>
      </c>
      <c r="B4" s="17"/>
      <c r="C4" s="18" t="s">
        <v>6</v>
      </c>
      <c r="D4" s="19"/>
      <c r="E4" s="19"/>
      <c r="F4" s="20"/>
      <c r="G4" s="21" t="s">
        <v>7</v>
      </c>
      <c r="H4" s="19"/>
      <c r="I4" s="20"/>
      <c r="J4" s="22" t="s">
        <v>8</v>
      </c>
      <c r="K4" s="20"/>
    </row>
    <row r="5" s="8" customFormat="1">
      <c r="A5" s="23" t="s">
        <v>9</v>
      </c>
      <c r="B5" s="24"/>
      <c r="C5" s="21" t="s">
        <v>10</v>
      </c>
      <c r="D5" s="19"/>
      <c r="E5" s="20"/>
      <c r="F5" s="17">
        <v>1872.5999999999999</v>
      </c>
      <c r="G5" s="16" t="s">
        <v>11</v>
      </c>
      <c r="H5" s="17"/>
      <c r="I5" s="17"/>
      <c r="J5" s="19">
        <v>1143.4000000000001</v>
      </c>
      <c r="K5" s="20"/>
    </row>
    <row r="6" s="8" customFormat="1">
      <c r="A6" s="25"/>
      <c r="B6" s="26"/>
      <c r="C6" s="21" t="s">
        <v>12</v>
      </c>
      <c r="D6" s="19"/>
      <c r="E6" s="20"/>
      <c r="F6" s="17">
        <v>932.41999999999996</v>
      </c>
      <c r="G6" s="16" t="s">
        <v>13</v>
      </c>
      <c r="H6" s="17"/>
      <c r="I6" s="17"/>
      <c r="J6" s="19">
        <v>706.60000000000002</v>
      </c>
      <c r="K6" s="20"/>
    </row>
    <row r="7" s="8" customFormat="1">
      <c r="A7" s="27"/>
      <c r="B7" s="28"/>
      <c r="C7" s="29" t="s">
        <v>14</v>
      </c>
      <c r="D7" s="19"/>
      <c r="E7" s="20"/>
      <c r="F7" s="17"/>
      <c r="G7" s="16" t="s">
        <v>15</v>
      </c>
      <c r="H7" s="17"/>
      <c r="I7" s="17"/>
      <c r="J7" s="19"/>
      <c r="K7" s="20"/>
    </row>
    <row r="8" s="8" customFormat="1" ht="21">
      <c r="A8" s="30" t="s">
        <v>16</v>
      </c>
      <c r="B8" s="30" t="s">
        <v>17</v>
      </c>
      <c r="C8" s="30" t="s">
        <v>18</v>
      </c>
      <c r="D8" s="30" t="s">
        <v>19</v>
      </c>
      <c r="E8" s="30" t="s">
        <v>20</v>
      </c>
      <c r="F8" s="30" t="s">
        <v>21</v>
      </c>
      <c r="G8" s="30" t="s">
        <v>22</v>
      </c>
      <c r="H8" s="30" t="s">
        <v>23</v>
      </c>
      <c r="I8" s="31" t="s">
        <v>24</v>
      </c>
      <c r="J8" s="30" t="s">
        <v>25</v>
      </c>
      <c r="K8" s="32" t="s">
        <v>26</v>
      </c>
    </row>
    <row r="9" s="8" customFormat="1" ht="21">
      <c r="A9" s="33" t="s">
        <v>27</v>
      </c>
      <c r="B9" s="16" t="s">
        <v>28</v>
      </c>
      <c r="C9" s="16" t="s">
        <v>29</v>
      </c>
      <c r="D9" s="17">
        <v>10</v>
      </c>
      <c r="E9" s="34" t="s">
        <v>30</v>
      </c>
      <c r="F9" s="34" t="s">
        <v>31</v>
      </c>
      <c r="G9" s="35">
        <v>1872.5999999999999</v>
      </c>
      <c r="H9" s="36">
        <v>1143.4000000000001</v>
      </c>
      <c r="I9" s="37">
        <f>1143.4000000000001/1872.5999999999999*10</f>
        <v>6.1059489479867572</v>
      </c>
      <c r="J9" s="38">
        <f>1-XFD9/XFD9</f>
        <v>0.38940510520132432</v>
      </c>
      <c r="K9" s="17"/>
    </row>
    <row r="10" s="8" customFormat="1" ht="51.75">
      <c r="A10" s="36"/>
      <c r="B10" s="17"/>
      <c r="C10" s="16" t="s">
        <v>32</v>
      </c>
      <c r="D10" s="17">
        <v>10</v>
      </c>
      <c r="E10" s="16" t="s">
        <v>33</v>
      </c>
      <c r="F10" s="16" t="s">
        <v>34</v>
      </c>
      <c r="G10" s="35">
        <v>0</v>
      </c>
      <c r="H10" s="36">
        <v>0</v>
      </c>
      <c r="I10" s="37">
        <v>10</v>
      </c>
      <c r="J10" s="39"/>
      <c r="K10" s="17"/>
    </row>
    <row r="11" s="8" customFormat="1" ht="21">
      <c r="A11" s="40" t="s">
        <v>35</v>
      </c>
      <c r="B11" s="40" t="s">
        <v>36</v>
      </c>
      <c r="C11" s="16" t="s">
        <v>37</v>
      </c>
      <c r="D11" s="17">
        <v>2</v>
      </c>
      <c r="E11" s="16" t="s">
        <v>38</v>
      </c>
      <c r="F11" s="16" t="s">
        <v>39</v>
      </c>
      <c r="G11" s="16" t="s">
        <v>40</v>
      </c>
      <c r="H11" s="16" t="s">
        <v>40</v>
      </c>
      <c r="I11" s="37">
        <v>2</v>
      </c>
      <c r="J11" s="17"/>
      <c r="K11" s="35"/>
    </row>
    <row r="12" s="8" customFormat="1" ht="29.25">
      <c r="A12" s="41"/>
      <c r="B12" s="42"/>
      <c r="C12" s="16" t="s">
        <v>41</v>
      </c>
      <c r="D12" s="17">
        <v>2</v>
      </c>
      <c r="E12" s="16" t="s">
        <v>42</v>
      </c>
      <c r="F12" s="16" t="s">
        <v>39</v>
      </c>
      <c r="G12" s="16" t="s">
        <v>43</v>
      </c>
      <c r="H12" s="16" t="s">
        <v>43</v>
      </c>
      <c r="I12" s="37">
        <v>2</v>
      </c>
      <c r="J12" s="17"/>
      <c r="K12" s="35"/>
    </row>
    <row r="13" s="8" customFormat="1" ht="31.5">
      <c r="A13" s="41"/>
      <c r="B13" s="40" t="s">
        <v>44</v>
      </c>
      <c r="C13" s="16" t="s">
        <v>45</v>
      </c>
      <c r="D13" s="17">
        <v>1</v>
      </c>
      <c r="E13" s="16" t="s">
        <v>46</v>
      </c>
      <c r="F13" s="16" t="s">
        <v>47</v>
      </c>
      <c r="G13" s="17">
        <v>41</v>
      </c>
      <c r="H13" s="17">
        <v>35</v>
      </c>
      <c r="I13" s="37">
        <f>35/41*1</f>
        <v>0.85365853658536583</v>
      </c>
      <c r="J13" s="43">
        <f>1-35/41</f>
        <v>0.14634146341463417</v>
      </c>
      <c r="K13" s="35"/>
    </row>
    <row r="14" s="8" customFormat="1" ht="58.5">
      <c r="A14" s="41"/>
      <c r="B14" s="41"/>
      <c r="C14" s="17" t="s">
        <v>48</v>
      </c>
      <c r="D14" s="17">
        <v>3</v>
      </c>
      <c r="E14" s="16" t="s">
        <v>49</v>
      </c>
      <c r="F14" s="16" t="s">
        <v>50</v>
      </c>
      <c r="G14" s="17">
        <v>11.83</v>
      </c>
      <c r="H14" s="17">
        <v>11.92</v>
      </c>
      <c r="I14" s="37">
        <v>0</v>
      </c>
      <c r="J14" s="43">
        <f>-(11.92-11.826000000000001)/11.83</f>
        <v>-7.9459002535925121e-003</v>
      </c>
      <c r="K14" s="35"/>
    </row>
    <row r="15" s="8" customFormat="1" ht="21">
      <c r="A15" s="42"/>
      <c r="B15" s="42"/>
      <c r="C15" s="16" t="s">
        <v>51</v>
      </c>
      <c r="D15" s="17">
        <v>2</v>
      </c>
      <c r="E15" s="16" t="s">
        <v>52</v>
      </c>
      <c r="F15" s="16" t="s">
        <v>39</v>
      </c>
      <c r="G15" s="16" t="s">
        <v>40</v>
      </c>
      <c r="H15" s="16" t="s">
        <v>40</v>
      </c>
      <c r="I15" s="37">
        <v>2</v>
      </c>
      <c r="J15" s="17"/>
      <c r="K15" s="35"/>
    </row>
    <row r="16" s="8" customFormat="1" ht="40.5">
      <c r="A16" s="40" t="s">
        <v>53</v>
      </c>
      <c r="B16" s="40" t="s">
        <v>54</v>
      </c>
      <c r="C16" s="16" t="s">
        <v>55</v>
      </c>
      <c r="D16" s="17">
        <v>4</v>
      </c>
      <c r="E16" s="16" t="s">
        <v>56</v>
      </c>
      <c r="F16" s="16" t="s">
        <v>57</v>
      </c>
      <c r="G16" s="44">
        <v>1872.5999999999999</v>
      </c>
      <c r="H16" s="17">
        <v>1501</v>
      </c>
      <c r="I16" s="37">
        <v>3.2000000000000002</v>
      </c>
      <c r="J16" s="45">
        <f>(XFD16-XFD16)/XFD16</f>
        <v>0.19844067072519489</v>
      </c>
      <c r="K16" s="35"/>
    </row>
    <row r="17" s="8" customFormat="1" ht="30">
      <c r="A17" s="41"/>
      <c r="B17" s="41"/>
      <c r="C17" s="16" t="s">
        <v>58</v>
      </c>
      <c r="D17" s="17">
        <v>3</v>
      </c>
      <c r="E17" s="16" t="s">
        <v>59</v>
      </c>
      <c r="F17" s="16" t="s">
        <v>60</v>
      </c>
      <c r="G17" s="17">
        <f>XFD9</f>
        <v>1872.5999999999999</v>
      </c>
      <c r="H17" s="17">
        <v>1143.4000000000001</v>
      </c>
      <c r="I17" s="37">
        <f>1143.4000000000001/1872.5999999999999*3</f>
        <v>1.831784684396027</v>
      </c>
      <c r="J17" s="43">
        <f>1-XFD17/XFD17</f>
        <v>0.38940510520132432</v>
      </c>
      <c r="K17" s="35"/>
    </row>
    <row r="18" s="8" customFormat="1" ht="40.5">
      <c r="A18" s="41"/>
      <c r="B18" s="41"/>
      <c r="C18" s="16" t="s">
        <v>61</v>
      </c>
      <c r="D18" s="17">
        <v>4</v>
      </c>
      <c r="E18" s="16" t="s">
        <v>62</v>
      </c>
      <c r="F18" s="16" t="s">
        <v>63</v>
      </c>
      <c r="G18" s="41">
        <v>1876.2</v>
      </c>
      <c r="H18" s="17">
        <v>357.60000000000002</v>
      </c>
      <c r="I18" s="37">
        <v>0</v>
      </c>
      <c r="J18" s="46">
        <v>0.1909644344761294</v>
      </c>
      <c r="K18" s="35"/>
    </row>
    <row r="19" s="8" customFormat="1" ht="61.5">
      <c r="A19" s="41"/>
      <c r="B19" s="41"/>
      <c r="C19" s="16" t="s">
        <v>64</v>
      </c>
      <c r="D19" s="17">
        <v>4</v>
      </c>
      <c r="E19" s="16" t="s">
        <v>65</v>
      </c>
      <c r="F19" s="16" t="s">
        <v>66</v>
      </c>
      <c r="G19" s="17">
        <v>794.27999999999997</v>
      </c>
      <c r="H19" s="47">
        <v>357.60000000000002</v>
      </c>
      <c r="I19" s="48">
        <v>1</v>
      </c>
      <c r="J19" s="45"/>
      <c r="K19" s="35"/>
    </row>
    <row r="20" s="8" customFormat="1" ht="39">
      <c r="A20" s="41"/>
      <c r="B20" s="41"/>
      <c r="C20" s="17" t="s">
        <v>67</v>
      </c>
      <c r="D20" s="17">
        <v>3</v>
      </c>
      <c r="E20" s="16" t="s">
        <v>68</v>
      </c>
      <c r="F20" s="16" t="s">
        <v>69</v>
      </c>
      <c r="G20" s="17">
        <v>11.390000000000001</v>
      </c>
      <c r="H20" s="17">
        <v>11.92</v>
      </c>
      <c r="I20" s="37">
        <v>0</v>
      </c>
      <c r="J20" s="45">
        <f>(11.92-11.390000000000001)/11.390000000000001</f>
        <v>4.653204565408247e-002</v>
      </c>
      <c r="K20" s="35"/>
    </row>
    <row r="21" s="8" customFormat="1" ht="49.5">
      <c r="A21" s="41"/>
      <c r="B21" s="42"/>
      <c r="C21" s="16" t="s">
        <v>70</v>
      </c>
      <c r="D21" s="17">
        <v>2</v>
      </c>
      <c r="E21" s="16" t="s">
        <v>71</v>
      </c>
      <c r="F21" s="16" t="s">
        <v>72</v>
      </c>
      <c r="G21" s="49">
        <v>1</v>
      </c>
      <c r="H21" s="49">
        <v>1</v>
      </c>
      <c r="I21" s="37">
        <v>2</v>
      </c>
      <c r="J21" s="17"/>
      <c r="K21" s="35"/>
    </row>
    <row r="22" s="8" customFormat="1" ht="39">
      <c r="A22" s="41"/>
      <c r="B22" s="40" t="s">
        <v>73</v>
      </c>
      <c r="C22" s="16" t="s">
        <v>74</v>
      </c>
      <c r="D22" s="17">
        <v>2</v>
      </c>
      <c r="E22" s="16" t="s">
        <v>75</v>
      </c>
      <c r="F22" s="16" t="s">
        <v>76</v>
      </c>
      <c r="G22" s="16" t="s">
        <v>40</v>
      </c>
      <c r="H22" s="16" t="s">
        <v>40</v>
      </c>
      <c r="I22" s="37">
        <v>2</v>
      </c>
      <c r="J22" s="17"/>
      <c r="K22" s="35"/>
    </row>
    <row r="23" s="8" customFormat="1" ht="42">
      <c r="A23" s="41"/>
      <c r="B23" s="41"/>
      <c r="C23" s="16" t="s">
        <v>77</v>
      </c>
      <c r="D23" s="17">
        <v>4</v>
      </c>
      <c r="E23" s="16" t="s">
        <v>78</v>
      </c>
      <c r="F23" s="16" t="s">
        <v>79</v>
      </c>
      <c r="G23" s="16" t="s">
        <v>80</v>
      </c>
      <c r="H23" s="16" t="s">
        <v>80</v>
      </c>
      <c r="I23" s="37">
        <v>4</v>
      </c>
      <c r="J23" s="17"/>
      <c r="K23" s="35"/>
    </row>
    <row r="24" s="8" customFormat="1" ht="31.5">
      <c r="A24" s="41"/>
      <c r="B24" s="41"/>
      <c r="C24" s="16" t="s">
        <v>81</v>
      </c>
      <c r="D24" s="17">
        <v>2</v>
      </c>
      <c r="E24" s="16" t="s">
        <v>82</v>
      </c>
      <c r="F24" s="16" t="s">
        <v>83</v>
      </c>
      <c r="G24" s="16" t="s">
        <v>80</v>
      </c>
      <c r="H24" s="16" t="s">
        <v>80</v>
      </c>
      <c r="I24" s="37">
        <v>2</v>
      </c>
      <c r="J24" s="17"/>
      <c r="K24" s="35"/>
    </row>
    <row r="25" s="8" customFormat="1" ht="31.5">
      <c r="A25" s="41"/>
      <c r="B25" s="42"/>
      <c r="C25" s="16" t="s">
        <v>84</v>
      </c>
      <c r="D25" s="17">
        <v>2</v>
      </c>
      <c r="E25" s="16" t="s">
        <v>85</v>
      </c>
      <c r="F25" s="16" t="s">
        <v>86</v>
      </c>
      <c r="G25" s="16" t="s">
        <v>80</v>
      </c>
      <c r="H25" s="16" t="s">
        <v>80</v>
      </c>
      <c r="I25" s="37">
        <v>2</v>
      </c>
      <c r="J25" s="17"/>
      <c r="K25" s="35"/>
    </row>
    <row r="26" s="8" customFormat="1" ht="21">
      <c r="A26" s="41"/>
      <c r="B26" s="40" t="s">
        <v>87</v>
      </c>
      <c r="C26" s="16" t="s">
        <v>74</v>
      </c>
      <c r="D26" s="17">
        <v>1</v>
      </c>
      <c r="E26" s="16" t="s">
        <v>88</v>
      </c>
      <c r="F26" s="16" t="s">
        <v>89</v>
      </c>
      <c r="G26" s="16" t="s">
        <v>80</v>
      </c>
      <c r="H26" s="16" t="s">
        <v>80</v>
      </c>
      <c r="I26" s="37">
        <v>1</v>
      </c>
      <c r="J26" s="17"/>
      <c r="K26" s="35"/>
    </row>
    <row r="27" s="8" customFormat="1" ht="31.5">
      <c r="A27" s="41"/>
      <c r="B27" s="41"/>
      <c r="C27" s="16" t="s">
        <v>90</v>
      </c>
      <c r="D27" s="17">
        <v>2</v>
      </c>
      <c r="E27" s="16" t="s">
        <v>91</v>
      </c>
      <c r="F27" s="16" t="s">
        <v>92</v>
      </c>
      <c r="G27" s="16" t="s">
        <v>80</v>
      </c>
      <c r="H27" s="16" t="s">
        <v>80</v>
      </c>
      <c r="I27" s="37">
        <v>2</v>
      </c>
      <c r="J27" s="17"/>
      <c r="K27" s="35"/>
    </row>
    <row r="28" s="8" customFormat="1" ht="51.75">
      <c r="A28" s="42"/>
      <c r="B28" s="42"/>
      <c r="C28" s="16" t="s">
        <v>93</v>
      </c>
      <c r="D28" s="17">
        <v>2</v>
      </c>
      <c r="E28" s="16" t="s">
        <v>94</v>
      </c>
      <c r="F28" s="16" t="s">
        <v>95</v>
      </c>
      <c r="G28" s="50">
        <v>1</v>
      </c>
      <c r="H28" s="50">
        <v>1</v>
      </c>
      <c r="I28" s="37">
        <v>2</v>
      </c>
      <c r="J28" s="17"/>
      <c r="K28" s="35"/>
    </row>
    <row r="29" s="8" customFormat="1" ht="51.75">
      <c r="A29" s="40" t="s">
        <v>96</v>
      </c>
      <c r="B29" s="40" t="s">
        <v>97</v>
      </c>
      <c r="C29" s="16" t="s">
        <v>98</v>
      </c>
      <c r="D29" s="17">
        <v>10</v>
      </c>
      <c r="E29" s="16" t="s">
        <v>99</v>
      </c>
      <c r="F29" s="16" t="s">
        <v>100</v>
      </c>
      <c r="G29" s="17">
        <v>6</v>
      </c>
      <c r="H29" s="17">
        <v>4</v>
      </c>
      <c r="I29" s="37">
        <v>6.6699999999999999</v>
      </c>
      <c r="J29" s="17"/>
      <c r="K29" s="35"/>
    </row>
    <row r="30" s="8" customFormat="1" ht="20.25">
      <c r="A30" s="41"/>
      <c r="B30" s="41"/>
      <c r="C30" s="16" t="s">
        <v>101</v>
      </c>
      <c r="D30" s="17">
        <v>5</v>
      </c>
      <c r="E30" s="16" t="s">
        <v>102</v>
      </c>
      <c r="F30" s="16" t="s">
        <v>103</v>
      </c>
      <c r="G30" s="16" t="s">
        <v>104</v>
      </c>
      <c r="H30" s="16" t="s">
        <v>104</v>
      </c>
      <c r="I30" s="37">
        <v>5</v>
      </c>
      <c r="J30" s="17"/>
      <c r="K30" s="35"/>
    </row>
    <row r="31" s="8" customFormat="1" ht="21">
      <c r="A31" s="42"/>
      <c r="B31" s="42"/>
      <c r="C31" s="16" t="s">
        <v>105</v>
      </c>
      <c r="D31" s="17">
        <v>5</v>
      </c>
      <c r="E31" s="16" t="s">
        <v>106</v>
      </c>
      <c r="F31" s="16" t="s">
        <v>107</v>
      </c>
      <c r="G31" s="49">
        <v>1</v>
      </c>
      <c r="H31" s="49">
        <v>1</v>
      </c>
      <c r="I31" s="37">
        <v>5</v>
      </c>
      <c r="J31" s="17"/>
      <c r="K31" s="35"/>
    </row>
    <row r="32" s="8" customFormat="1" ht="31.5">
      <c r="A32" s="40" t="s">
        <v>108</v>
      </c>
      <c r="B32" s="40" t="s">
        <v>109</v>
      </c>
      <c r="C32" s="16" t="s">
        <v>110</v>
      </c>
      <c r="D32" s="17">
        <v>8</v>
      </c>
      <c r="E32" s="16" t="s">
        <v>111</v>
      </c>
      <c r="F32" s="16" t="s">
        <v>112</v>
      </c>
      <c r="G32" s="16" t="s">
        <v>113</v>
      </c>
      <c r="H32" s="16" t="s">
        <v>113</v>
      </c>
      <c r="I32" s="37">
        <v>8</v>
      </c>
      <c r="J32" s="17"/>
      <c r="K32" s="35"/>
    </row>
    <row r="33" s="8" customFormat="1" ht="21">
      <c r="A33" s="41"/>
      <c r="B33" s="41"/>
      <c r="C33" s="16" t="s">
        <v>114</v>
      </c>
      <c r="D33" s="17">
        <v>8</v>
      </c>
      <c r="E33" s="16" t="s">
        <v>115</v>
      </c>
      <c r="F33" s="16" t="s">
        <v>116</v>
      </c>
      <c r="G33" s="16" t="s">
        <v>117</v>
      </c>
      <c r="H33" s="16" t="s">
        <v>117</v>
      </c>
      <c r="I33" s="37">
        <v>8</v>
      </c>
      <c r="J33" s="17"/>
      <c r="K33" s="35"/>
    </row>
    <row r="34" s="8" customFormat="1" ht="21">
      <c r="A34" s="41"/>
      <c r="B34" s="41"/>
      <c r="C34" s="16" t="s">
        <v>118</v>
      </c>
      <c r="D34" s="17">
        <v>9</v>
      </c>
      <c r="E34" s="16" t="s">
        <v>119</v>
      </c>
      <c r="F34" s="16" t="s">
        <v>120</v>
      </c>
      <c r="G34" s="16" t="s">
        <v>121</v>
      </c>
      <c r="H34" s="16" t="s">
        <v>121</v>
      </c>
      <c r="I34" s="37">
        <v>9</v>
      </c>
      <c r="J34" s="17"/>
      <c r="K34" s="35"/>
    </row>
    <row r="35" s="8" customFormat="1" ht="29.25">
      <c r="A35" s="42"/>
      <c r="B35" s="42"/>
      <c r="C35" s="16" t="s">
        <v>122</v>
      </c>
      <c r="D35" s="17">
        <v>10</v>
      </c>
      <c r="E35" s="16" t="s">
        <v>123</v>
      </c>
      <c r="F35" s="16" t="s">
        <v>124</v>
      </c>
      <c r="G35" s="16" t="s">
        <v>121</v>
      </c>
      <c r="H35" s="16" t="s">
        <v>121</v>
      </c>
      <c r="I35" s="37">
        <v>10</v>
      </c>
      <c r="J35" s="17"/>
      <c r="K35" s="35"/>
    </row>
    <row r="36" s="8" customFormat="1" ht="42" customHeight="1">
      <c r="A36" s="51" t="s">
        <v>125</v>
      </c>
      <c r="B36" s="51" t="s">
        <v>126</v>
      </c>
      <c r="C36" s="34" t="s">
        <v>127</v>
      </c>
      <c r="D36" s="35" t="s">
        <v>128</v>
      </c>
      <c r="E36" s="52" t="s">
        <v>129</v>
      </c>
      <c r="F36" s="34" t="s">
        <v>130</v>
      </c>
      <c r="G36" s="35" t="s">
        <v>128</v>
      </c>
      <c r="H36" s="35" t="s">
        <v>128</v>
      </c>
      <c r="I36" s="53" t="s">
        <v>131</v>
      </c>
      <c r="J36" s="35" t="s">
        <v>128</v>
      </c>
      <c r="K36" s="35"/>
    </row>
    <row r="37" ht="145" customHeight="1">
      <c r="A37" s="54" t="s">
        <v>132</v>
      </c>
      <c r="B37" s="55"/>
      <c r="C37" s="55"/>
      <c r="D37" s="55"/>
      <c r="E37" s="55"/>
      <c r="F37" s="55"/>
      <c r="G37" s="55"/>
      <c r="H37" s="55"/>
      <c r="I37" s="55"/>
      <c r="J37" s="55"/>
      <c r="K37" s="56"/>
    </row>
  </sheetData>
  <mergeCells count="26">
    <mergeCell ref="A1:B1"/>
    <mergeCell ref="A2:K2"/>
    <mergeCell ref="A3:E3"/>
    <mergeCell ref="A4:B4"/>
    <mergeCell ref="G4:I4"/>
    <mergeCell ref="A5:B7"/>
    <mergeCell ref="C5:E5"/>
    <mergeCell ref="G5:I5"/>
    <mergeCell ref="C6:E6"/>
    <mergeCell ref="G6:I6"/>
    <mergeCell ref="C7:E7"/>
    <mergeCell ref="G7:I7"/>
    <mergeCell ref="A9:A10"/>
    <mergeCell ref="B9:B10"/>
    <mergeCell ref="A11:A15"/>
    <mergeCell ref="B11:B12"/>
    <mergeCell ref="B13:B15"/>
    <mergeCell ref="A16:A28"/>
    <mergeCell ref="B16:B21"/>
    <mergeCell ref="B22:B25"/>
    <mergeCell ref="B26:B28"/>
    <mergeCell ref="A29:A31"/>
    <mergeCell ref="B29:B31"/>
    <mergeCell ref="A32:A35"/>
    <mergeCell ref="B32:B35"/>
    <mergeCell ref="A37:K37"/>
  </mergeCells>
  <printOptions headings="0" gridLines="0"/>
  <pageMargins left="0.38999999999999996" right="0.38999999999999996" top="0.20000000000000004" bottom="0.20000000000000004" header="0.31" footer="0.31"/>
  <pageSetup paperSize="9" scale="90" firstPageNumber="1" fitToWidth="1" fitToHeight="1" pageOrder="downThenOver" orientation="landscape" usePrinterDefaults="1" blackAndWhite="0" draft="0" cellComments="none" useFirstPageNumber="0" errors="displayed" horizontalDpi="600" verticalDpi="0" copies="1"/>
  <headerFooter/>
</worksheet>
</file>

<file path=docProps/app.xml><?xml version="1.0" encoding="utf-8"?>
<Properties xmlns="http://schemas.openxmlformats.org/officeDocument/2006/extended-properties" xmlns:vt="http://schemas.openxmlformats.org/officeDocument/2006/docPropsVTypes">
  <Application>ONLYOFFICE/7.5.1.23</Application>
  <Company>Micro</Company>
  <DocSecurity>0</DocSecurity>
  <ScaleCrop>false</ScaleCrop>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fy</dc:creator>
  <cp:lastModifiedBy>匿名</cp:lastModifiedBy>
  <cp:revision>1</cp:revision>
  <dcterms:created xsi:type="dcterms:W3CDTF">2017-01-05T07:03:00Z</dcterms:created>
  <dcterms:modified xsi:type="dcterms:W3CDTF">2025-03-28T02:41:46Z</dcterms:modified>
</cp:coreProperties>
</file>