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3"/>
  </bookViews>
  <sheets>
    <sheet name="42、2021年公共预算收入" sheetId="1" state="visible" r:id="rId5"/>
    <sheet name="43、2021年共公预算支出 " sheetId="2" state="visible" r:id="rId6"/>
    <sheet name="44、本级政府基金收入" sheetId="3" state="visible" r:id="rId7"/>
    <sheet name="45、本级政府基金支出" sheetId="4" state="visible" r:id="rId8"/>
  </sheets>
  <externalReferences>
    <externalReference r:id="rId1"/>
    <externalReference r:id="rId2"/>
    <externalReference r:id="rId3"/>
    <externalReference r:id="rId4"/>
  </externalReferences>
  <definedNames>
    <definedName name="_xlnm.Print_Area" localSheetId="0">'42、2021年公共预算收入'!$A$1:$C$111</definedName>
    <definedName name="Print_Titles" localSheetId="0">'42、2021年公共预算收入'!$1:$4</definedName>
    <definedName name="Print_Titles" localSheetId="1">'43、2021年共公预算支出 '!$1:$4</definedName>
    <definedName name="地区名称" localSheetId="1">'[4]封面'!$B$2:$B$6</definedName>
    <definedName name="_xlnm._FilterDatabase" localSheetId="1" hidden="1">'43、2021年共公预算支出 '!$A$1:$C$219</definedName>
    <definedName name="Print_Titles" localSheetId="3">'45、本级政府基金支出'!$1:$4</definedName>
    <definedName name="_Order1" hidden="1">255</definedName>
    <definedName name="_Order2" hidden="1">255</definedName>
    <definedName name="_2005年8月取数查询_查询_交叉表">[3]人员职务!#REF!</definedName>
    <definedName name="BM8_SelectZBM.BM8_ZBMChangeKMM">#NAME?</definedName>
    <definedName name="BM8_SelectZBM.BM8_ZBMminusOption">#NAME?</definedName>
    <definedName name="BM8_SelectZBM.BM8_ZBMSumOption">#NAME?</definedName>
    <definedName name="Database" hidden="1">#REF!</definedName>
    <definedName name="gxxe2003">'[2]P1012001'!$A$6:$E$117</definedName>
    <definedName name="Print_Area">#REF!</definedName>
    <definedName name="_s1">#REF!</definedName>
    <definedName name="汇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生产日期">#REF!</definedName>
  </definedNames>
  <calcPr/>
</workbook>
</file>

<file path=xl/sharedStrings.xml><?xml version="1.0" encoding="utf-8"?>
<sst xmlns="http://schemas.openxmlformats.org/spreadsheetml/2006/main" count="393" uniqueCount="393">
  <si>
    <r>
      <rPr>
        <sz val="12"/>
        <rFont val="黑体"/>
      </rPr>
      <t>附表</t>
    </r>
    <r>
      <rPr>
        <sz val="12"/>
        <rFont val="Times New Roman"/>
      </rPr>
      <t>42</t>
    </r>
  </si>
  <si>
    <r>
      <rPr>
        <sz val="20"/>
        <rFont val="方正大标宋简体"/>
      </rPr>
      <t>高新区</t>
    </r>
    <r>
      <rPr>
        <sz val="20"/>
        <rFont val="Times New Roman"/>
      </rPr>
      <t>2021</t>
    </r>
    <r>
      <rPr>
        <sz val="20"/>
        <rFont val="方正大标宋简体"/>
      </rPr>
      <t>年一般公共预算收入执行情况表</t>
    </r>
  </si>
  <si>
    <r>
      <rPr>
        <sz val="11"/>
        <rFont val="宋体"/>
      </rPr>
      <t>单位：万元</t>
    </r>
  </si>
  <si>
    <t>科目编码</t>
  </si>
  <si>
    <t>科目名称</t>
  </si>
  <si>
    <t>金额</t>
  </si>
  <si>
    <t>地方一般预算收入合计</t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</si>
  <si>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（一）税收收入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</si>
  <si>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增值税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</si>
  <si>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企业所得税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</si>
  <si>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个人所得税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</si>
  <si>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资源税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</si>
  <si>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城市维护建设税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</si>
  <si>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房产税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</si>
  <si>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印花税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</si>
  <si>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城镇土地使用税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</si>
  <si>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土地增值税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</si>
  <si>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车船税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</si>
  <si>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耕地占用税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</si>
  <si>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契税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</si>
  <si>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烟叶税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</si>
  <si>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环境保护税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</si>
  <si>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其他税收收入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</si>
  <si>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（二）非税收入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</si>
  <si>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专项收入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</si>
  <si>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行政事业性收费收入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</si>
  <si>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罚没收入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</si>
  <si>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国有资本经营收入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</si>
  <si>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国有资源（资产）有偿使用收入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</si>
  <si>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捐赠收入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</si>
  <si>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政府住房基金收入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</si>
  <si>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其他收入</t>
    </r>
  </si>
  <si>
    <t>二、转移性收入</t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</si>
  <si>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（一）返还性收入</t>
    </r>
  </si>
  <si>
    <r>
      <rPr>
        <sz val="11"/>
        <color indexed="64"/>
        <rFont val="Times New Roman"/>
      </rPr>
      <t xml:space="preserve">  </t>
    </r>
    <r>
      <rPr>
        <sz val="11"/>
        <color indexed="64"/>
        <rFont val="宋体"/>
      </rPr>
      <t>其它返还性收入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</si>
  <si>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（二）一般性转移支付收入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</si>
  <si>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体制补助收入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</si>
  <si>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均衡性转移支付收入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</si>
  <si>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县级基本财力保障机制奖补资金收入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</si>
  <si>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结算补助收入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</si>
  <si>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基层公检法司转移支付收入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</si>
  <si>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城乡义务教育转移支付收入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</si>
  <si>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基本养老金转移支付收入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</si>
  <si>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产粮大县奖励资金收入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</si>
  <si>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重点生态功能区转移支付收入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</si>
  <si>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固定数额补助收入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</si>
  <si>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革命老区转移支付收入</t>
    </r>
  </si>
  <si>
    <t xml:space="preserve">1100229  </t>
  </si>
  <si>
    <t xml:space="preserve">  民族地区转移支付收入</t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</si>
  <si>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一般公共服务共同财政事权转移支付收入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</si>
  <si>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外交共同财政事权转移支付收入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</si>
  <si>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国防支出共同财政事权转移支付收入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</si>
  <si>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公共安全共同财政事权转移支付收入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</si>
  <si>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教育共同财政事权转移支付收入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</si>
  <si>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科学技术共同财政事权转移支付收入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</si>
  <si>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文化旅游体育与传媒共同财政事权转移支付收入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</si>
  <si>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社会保障和就业共同财政事权转移支付收入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</si>
  <si>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卫生健康共同财政事权转移支付收入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</si>
  <si>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节能环保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</si>
  <si>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城乡社区共同财政事权转移支付收入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</si>
  <si>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农林水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</si>
  <si>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交通运输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</si>
  <si>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资源勘探工业信息等共同财政事权转移支付收入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</si>
  <si>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商业服务业等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</si>
  <si>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金融共同财政事权转移支付收入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</si>
  <si>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自然资源海洋气象等共同财政事权转移支付收入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</si>
  <si>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住房保障共同财政事权转移支付收入</t>
    </r>
  </si>
  <si>
    <t xml:space="preserve">1100260  </t>
  </si>
  <si>
    <t xml:space="preserve">  灾害防治及应急管理共同财政事权转移支付收入</t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</si>
  <si>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粮油物资储备共同财政事权转移支付收入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</si>
  <si>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灾害防治及应急管理共同财政事权转移支付收入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</si>
  <si>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其他一般性转移支付收入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</si>
  <si>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（三）专项转移支付收入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</si>
  <si>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一般公共服务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</si>
  <si>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外交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</si>
  <si>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国防支出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</si>
  <si>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公共安全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</si>
  <si>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教育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</si>
  <si>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科学技术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</si>
  <si>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文化旅游体育与传媒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</si>
  <si>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社会保障和就业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</si>
  <si>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卫生健康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</si>
  <si>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节能环保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</si>
  <si>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城乡社区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</si>
  <si>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农林水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</si>
  <si>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交通运输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</si>
  <si>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资源勘探工业信息等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</si>
  <si>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商业服务业等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</si>
  <si>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金融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</si>
  <si>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自然资源海洋气象等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</si>
  <si>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住房保障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</si>
  <si>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粮油物资储备</t>
    </r>
  </si>
  <si>
    <t xml:space="preserve">  灾害防治及应急管理</t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</si>
  <si>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其他收入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</si>
  <si>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（四）下级上解收入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</si>
  <si>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体制上解收入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</si>
  <si>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专项上解收入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</si>
  <si>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（五）上年结转收入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</si>
  <si>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上年专项结转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</si>
  <si>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（六）调入资金</t>
    </r>
  </si>
  <si>
    <r>
      <rPr>
        <sz val="11"/>
        <color indexed="64"/>
        <rFont val="Times New Roman"/>
      </rPr>
      <t xml:space="preserve">   </t>
    </r>
    <r>
      <rPr>
        <sz val="11"/>
        <color indexed="64"/>
        <rFont val="宋体"/>
      </rPr>
      <t>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</si>
  <si>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从政府性基金预算调入一般公共预算资金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</si>
  <si>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从国有资本经营预算调入一般公共预算资金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</si>
  <si>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从抗疫特别国债调入一般公共预算资金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</si>
  <si>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从其他资金调入一般公共预算资金</t>
    </r>
  </si>
  <si>
    <r>
      <rPr>
        <sz val="11"/>
        <color indexed="64"/>
        <rFont val="Times New Roman"/>
      </rPr>
      <t xml:space="preserve"> </t>
    </r>
    <r>
      <rPr>
        <sz val="11"/>
        <color indexed="64"/>
        <rFont val="宋体"/>
      </rPr>
      <t>（七）债务转贷收入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</si>
  <si>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地方政府一般债务转贷收入</t>
    </r>
  </si>
  <si>
    <r>
      <rPr>
        <sz val="11"/>
        <color indexed="64"/>
        <rFont val="Times New Roman"/>
      </rPr>
      <t>        </t>
    </r>
    <r>
      <rPr>
        <sz val="11"/>
        <color indexed="64"/>
        <rFont val="宋体"/>
      </rPr>
      <t>地方政府一般债券转贷收入</t>
    </r>
  </si>
  <si>
    <r>
      <rPr>
        <sz val="11"/>
        <color indexed="64"/>
        <rFont val="Times New Roman"/>
      </rPr>
      <t xml:space="preserve">              </t>
    </r>
    <r>
      <rPr>
        <sz val="11"/>
        <color indexed="64"/>
        <rFont val="宋体"/>
      </rPr>
      <t>新增债券</t>
    </r>
  </si>
  <si>
    <r>
      <rPr>
        <sz val="11"/>
        <color indexed="64"/>
        <rFont val="Times New Roman"/>
      </rPr>
      <t xml:space="preserve">              </t>
    </r>
    <r>
      <rPr>
        <sz val="11"/>
        <color indexed="64"/>
        <rFont val="宋体"/>
      </rPr>
      <t>再融资债券</t>
    </r>
  </si>
  <si>
    <r>
      <rPr>
        <sz val="11"/>
        <color indexed="64"/>
        <rFont val="Times New Roman"/>
      </rPr>
      <t>        </t>
    </r>
    <r>
      <rPr>
        <sz val="11"/>
        <color indexed="64"/>
        <rFont val="宋体"/>
      </rPr>
      <t>地方政府向国际组织借款转贷收入</t>
    </r>
  </si>
  <si>
    <t>（八）动用预算稳定调节基金</t>
  </si>
  <si>
    <r>
      <rPr>
        <b/>
        <sz val="11"/>
        <color indexed="64"/>
        <rFont val="宋体"/>
      </rPr>
      <t>收</t>
    </r>
    <r>
      <rPr>
        <b/>
        <sz val="11"/>
        <color indexed="64"/>
        <rFont val="Times New Roman"/>
      </rPr>
      <t>    </t>
    </r>
    <r>
      <rPr>
        <b/>
        <sz val="11"/>
        <color indexed="64"/>
        <rFont val="宋体"/>
      </rPr>
      <t>入</t>
    </r>
    <r>
      <rPr>
        <b/>
        <sz val="11"/>
        <color indexed="64"/>
        <rFont val="Times New Roman"/>
      </rPr>
      <t>    </t>
    </r>
    <r>
      <rPr>
        <b/>
        <sz val="11"/>
        <color indexed="64"/>
        <rFont val="宋体"/>
      </rPr>
      <t>总</t>
    </r>
    <r>
      <rPr>
        <b/>
        <sz val="11"/>
        <color indexed="64"/>
        <rFont val="Times New Roman"/>
      </rPr>
      <t>    </t>
    </r>
    <r>
      <rPr>
        <b/>
        <sz val="11"/>
        <color indexed="64"/>
        <rFont val="宋体"/>
      </rPr>
      <t>计</t>
    </r>
  </si>
  <si>
    <r>
      <rPr>
        <sz val="12"/>
        <rFont val="黑体"/>
      </rPr>
      <t>附表</t>
    </r>
    <r>
      <rPr>
        <sz val="12"/>
        <rFont val="Times New Roman"/>
      </rPr>
      <t>43</t>
    </r>
  </si>
  <si>
    <r>
      <rPr>
        <sz val="20"/>
        <rFont val="方正大标宋简体"/>
      </rPr>
      <t>高新区</t>
    </r>
    <r>
      <rPr>
        <sz val="20"/>
        <rFont val="Times New Roman"/>
      </rPr>
      <t>2021</t>
    </r>
    <r>
      <rPr>
        <sz val="20"/>
        <rFont val="方正大标宋简体"/>
      </rPr>
      <t>年一般公共预算支出执行情况表</t>
    </r>
  </si>
  <si>
    <r>
      <rPr>
        <sz val="11"/>
        <rFont val="黑体"/>
      </rPr>
      <t>科目编码</t>
    </r>
  </si>
  <si>
    <r>
      <rPr>
        <sz val="11"/>
        <rFont val="黑体"/>
      </rPr>
      <t>科目名称</t>
    </r>
  </si>
  <si>
    <r>
      <rPr>
        <sz val="11"/>
        <rFont val="黑体"/>
      </rPr>
      <t>金额</t>
    </r>
  </si>
  <si>
    <r>
      <rPr>
        <b/>
        <sz val="11"/>
        <rFont val="宋体"/>
      </rPr>
      <t>一、地方一般公共预算支出合计</t>
    </r>
  </si>
  <si>
    <r>
      <rPr>
        <sz val="11"/>
        <rFont val="宋体"/>
      </rPr>
      <t>一般公共服务</t>
    </r>
  </si>
  <si>
    <r>
      <rPr>
        <sz val="11"/>
        <rFont val="Times New Roman"/>
      </rPr>
      <t xml:space="preserve">  </t>
    </r>
    <r>
      <rPr>
        <sz val="11"/>
        <rFont val="宋体"/>
      </rPr>
      <t>人大事务</t>
    </r>
  </si>
  <si>
    <r>
      <rPr>
        <sz val="11"/>
        <rFont val="Times New Roman"/>
      </rPr>
      <t xml:space="preserve">    </t>
    </r>
    <r>
      <rPr>
        <sz val="11"/>
        <rFont val="宋体"/>
      </rPr>
      <t>代表工作</t>
    </r>
  </si>
  <si>
    <r>
      <rPr>
        <sz val="11"/>
        <rFont val="Times New Roman"/>
      </rPr>
      <t xml:space="preserve">    </t>
    </r>
    <r>
      <rPr>
        <sz val="11"/>
        <rFont val="宋体"/>
      </rPr>
      <t>政府办公厅</t>
    </r>
    <r>
      <rPr>
        <sz val="11"/>
        <rFont val="Times New Roman"/>
      </rPr>
      <t>(</t>
    </r>
    <r>
      <rPr>
        <sz val="11"/>
        <rFont val="宋体"/>
      </rPr>
      <t>室</t>
    </r>
    <r>
      <rPr>
        <sz val="11"/>
        <rFont val="Times New Roman"/>
      </rPr>
      <t>)</t>
    </r>
    <r>
      <rPr>
        <sz val="11"/>
        <rFont val="宋体"/>
      </rPr>
      <t>及相关机构事务</t>
    </r>
  </si>
  <si>
    <r>
      <rPr>
        <sz val="11"/>
        <rFont val="Times New Roman"/>
      </rPr>
      <t xml:space="preserve">      </t>
    </r>
    <r>
      <rPr>
        <sz val="11"/>
        <rFont val="宋体"/>
      </rPr>
      <t>行政运行</t>
    </r>
  </si>
  <si>
    <r>
      <rPr>
        <sz val="11"/>
        <rFont val="Times New Roman"/>
      </rPr>
      <t xml:space="preserve">      </t>
    </r>
    <r>
      <rPr>
        <sz val="11"/>
        <rFont val="宋体"/>
      </rPr>
      <t>其他政府办公厅（室）及相关机构事务支出</t>
    </r>
  </si>
  <si>
    <r>
      <rPr>
        <sz val="11"/>
        <rFont val="Times New Roman"/>
      </rPr>
      <t xml:space="preserve">    </t>
    </r>
    <r>
      <rPr>
        <sz val="11"/>
        <rFont val="宋体"/>
      </rPr>
      <t>统计信息事务</t>
    </r>
  </si>
  <si>
    <r>
      <rPr>
        <sz val="11"/>
        <rFont val="Times New Roman"/>
      </rPr>
      <t xml:space="preserve">      </t>
    </r>
    <r>
      <rPr>
        <sz val="11"/>
        <rFont val="宋体"/>
      </rPr>
      <t>专项普查活动</t>
    </r>
  </si>
  <si>
    <r>
      <rPr>
        <sz val="11"/>
        <rFont val="Times New Roman"/>
      </rPr>
      <t xml:space="preserve">    </t>
    </r>
    <r>
      <rPr>
        <sz val="11"/>
        <rFont val="宋体"/>
      </rPr>
      <t>财政事务</t>
    </r>
  </si>
  <si>
    <r>
      <rPr>
        <sz val="11"/>
        <rFont val="Times New Roman"/>
      </rPr>
      <t xml:space="preserve">      </t>
    </r>
    <r>
      <rPr>
        <sz val="11"/>
        <rFont val="宋体"/>
      </rPr>
      <t>财政国库业务</t>
    </r>
  </si>
  <si>
    <r>
      <rPr>
        <sz val="11"/>
        <rFont val="Times New Roman"/>
      </rPr>
      <t xml:space="preserve">      </t>
    </r>
    <r>
      <rPr>
        <sz val="11"/>
        <rFont val="宋体"/>
      </rPr>
      <t>其他财政事务支出</t>
    </r>
  </si>
  <si>
    <r>
      <rPr>
        <sz val="11"/>
        <rFont val="Times New Roman"/>
      </rPr>
      <t xml:space="preserve">    </t>
    </r>
    <r>
      <rPr>
        <sz val="11"/>
        <rFont val="宋体"/>
      </rPr>
      <t>税收事务</t>
    </r>
  </si>
  <si>
    <r>
      <rPr>
        <sz val="11"/>
        <rFont val="Times New Roman"/>
      </rPr>
      <t xml:space="preserve">    </t>
    </r>
    <r>
      <rPr>
        <sz val="11"/>
        <rFont val="宋体"/>
      </rPr>
      <t>审计事务</t>
    </r>
  </si>
  <si>
    <r>
      <rPr>
        <sz val="11"/>
        <rFont val="Times New Roman"/>
      </rPr>
      <t xml:space="preserve">      </t>
    </r>
    <r>
      <rPr>
        <sz val="11"/>
        <rFont val="宋体"/>
      </rPr>
      <t>审计业务</t>
    </r>
  </si>
  <si>
    <r>
      <rPr>
        <sz val="11"/>
        <rFont val="Times New Roman"/>
      </rPr>
      <t xml:space="preserve">    </t>
    </r>
    <r>
      <rPr>
        <sz val="11"/>
        <rFont val="宋体"/>
      </rPr>
      <t>纪检监察事务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</si>
  <si>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其他纪检监察事务支出</t>
    </r>
  </si>
  <si>
    <r>
      <rPr>
        <sz val="11"/>
        <rFont val="Times New Roman"/>
      </rPr>
      <t xml:space="preserve">    </t>
    </r>
    <r>
      <rPr>
        <sz val="11"/>
        <rFont val="宋体"/>
      </rPr>
      <t>商贸事务</t>
    </r>
  </si>
  <si>
    <r>
      <rPr>
        <sz val="11"/>
        <rFont val="Times New Roman"/>
      </rPr>
      <t xml:space="preserve">      </t>
    </r>
    <r>
      <rPr>
        <sz val="11"/>
        <rFont val="宋体"/>
      </rPr>
      <t>招商引资</t>
    </r>
  </si>
  <si>
    <r>
      <rPr>
        <sz val="11"/>
        <rFont val="Times New Roman"/>
      </rPr>
      <t xml:space="preserve">    </t>
    </r>
    <r>
      <rPr>
        <sz val="11"/>
        <rFont val="宋体"/>
      </rPr>
      <t>群众团体事务</t>
    </r>
  </si>
  <si>
    <r>
      <rPr>
        <sz val="11"/>
        <rFont val="Times New Roman"/>
      </rPr>
      <t xml:space="preserve">      </t>
    </r>
    <r>
      <rPr>
        <sz val="11"/>
        <rFont val="宋体"/>
      </rPr>
      <t>工会事务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</si>
  <si>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其他群众团体事务支出</t>
    </r>
  </si>
  <si>
    <r>
      <rPr>
        <sz val="11"/>
        <rFont val="Times New Roman"/>
      </rPr>
      <t xml:space="preserve">    </t>
    </r>
    <r>
      <rPr>
        <sz val="11"/>
        <rFont val="宋体"/>
      </rPr>
      <t>组织事务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</si>
  <si>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其他组织事务支出</t>
    </r>
  </si>
  <si>
    <r>
      <rPr>
        <sz val="11"/>
        <rFont val="Times New Roman"/>
      </rPr>
      <t xml:space="preserve">    </t>
    </r>
    <r>
      <rPr>
        <sz val="11"/>
        <rFont val="宋体"/>
      </rPr>
      <t>宣传事务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</si>
  <si>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其他宣传事务支出</t>
    </r>
  </si>
  <si>
    <r>
      <rPr>
        <sz val="11"/>
        <rFont val="Times New Roman"/>
      </rPr>
      <t xml:space="preserve">    </t>
    </r>
    <r>
      <rPr>
        <sz val="11"/>
        <rFont val="宋体"/>
      </rPr>
      <t>统战事务</t>
    </r>
  </si>
  <si>
    <r>
      <rPr>
        <sz val="11"/>
        <rFont val="Times New Roman"/>
      </rPr>
      <t xml:space="preserve">      </t>
    </r>
    <r>
      <rPr>
        <sz val="11"/>
        <rFont val="宋体"/>
      </rPr>
      <t>宗教事务</t>
    </r>
  </si>
  <si>
    <r>
      <rPr>
        <sz val="11"/>
        <rFont val="Times New Roman"/>
      </rPr>
      <t xml:space="preserve">    </t>
    </r>
    <r>
      <rPr>
        <sz val="11"/>
        <rFont val="宋体"/>
      </rPr>
      <t>市场监督管理事务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</si>
  <si>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其他市场监督管理事务</t>
    </r>
  </si>
  <si>
    <r>
      <rPr>
        <sz val="11"/>
        <rFont val="宋体"/>
      </rPr>
      <t>国防支出</t>
    </r>
  </si>
  <si>
    <r>
      <rPr>
        <sz val="11"/>
        <rFont val="Times New Roman"/>
      </rPr>
      <t xml:space="preserve">    </t>
    </r>
    <r>
      <rPr>
        <sz val="11"/>
        <rFont val="宋体"/>
      </rPr>
      <t>其他国防支出</t>
    </r>
  </si>
  <si>
    <r>
      <rPr>
        <sz val="11"/>
        <rFont val="宋体"/>
      </rPr>
      <t>公共安全支出</t>
    </r>
  </si>
  <si>
    <r>
      <rPr>
        <sz val="11"/>
        <rFont val="Times New Roman"/>
      </rPr>
      <t xml:space="preserve">    </t>
    </r>
    <r>
      <rPr>
        <sz val="11"/>
        <rFont val="宋体"/>
      </rPr>
      <t>公安</t>
    </r>
  </si>
  <si>
    <r>
      <rPr>
        <sz val="11"/>
        <rFont val="Times New Roman"/>
      </rPr>
      <t xml:space="preserve">      </t>
    </r>
    <r>
      <rPr>
        <sz val="11"/>
        <rFont val="宋体"/>
      </rPr>
      <t>其他公安支出</t>
    </r>
  </si>
  <si>
    <r>
      <rPr>
        <sz val="11"/>
        <rFont val="Times New Roman"/>
      </rPr>
      <t xml:space="preserve">    </t>
    </r>
    <r>
      <rPr>
        <sz val="11"/>
        <rFont val="宋体"/>
      </rPr>
      <t>司法</t>
    </r>
  </si>
  <si>
    <r>
      <rPr>
        <sz val="11"/>
        <rFont val="Times New Roman"/>
      </rPr>
      <t xml:space="preserve">      </t>
    </r>
    <r>
      <rPr>
        <sz val="11"/>
        <rFont val="宋体"/>
      </rPr>
      <t>其他司法支出</t>
    </r>
  </si>
  <si>
    <r>
      <rPr>
        <sz val="11"/>
        <rFont val="宋体"/>
      </rPr>
      <t>教育支出</t>
    </r>
  </si>
  <si>
    <r>
      <rPr>
        <sz val="11"/>
        <rFont val="Times New Roman"/>
      </rPr>
      <t xml:space="preserve">    </t>
    </r>
    <r>
      <rPr>
        <sz val="11"/>
        <rFont val="宋体"/>
      </rPr>
      <t>普通教育</t>
    </r>
  </si>
  <si>
    <r>
      <rPr>
        <sz val="11"/>
        <rFont val="Times New Roman"/>
      </rPr>
      <t xml:space="preserve">      </t>
    </r>
    <r>
      <rPr>
        <sz val="11"/>
        <rFont val="宋体"/>
      </rPr>
      <t>学前教育</t>
    </r>
  </si>
  <si>
    <r>
      <rPr>
        <sz val="11"/>
        <rFont val="Times New Roman"/>
      </rPr>
      <t xml:space="preserve">      </t>
    </r>
    <r>
      <rPr>
        <sz val="11"/>
        <rFont val="宋体"/>
      </rPr>
      <t>小学教育</t>
    </r>
  </si>
  <si>
    <r>
      <rPr>
        <sz val="11"/>
        <rFont val="Times New Roman"/>
      </rPr>
      <t xml:space="preserve">      </t>
    </r>
    <r>
      <rPr>
        <sz val="11"/>
        <rFont val="宋体"/>
      </rPr>
      <t>初中教育</t>
    </r>
  </si>
  <si>
    <r>
      <rPr>
        <sz val="11"/>
        <rFont val="宋体"/>
      </rPr>
      <t>科学技术支出</t>
    </r>
  </si>
  <si>
    <r>
      <rPr>
        <sz val="11"/>
        <rFont val="Times New Roman"/>
      </rPr>
      <t xml:space="preserve">    </t>
    </r>
    <r>
      <rPr>
        <sz val="11"/>
        <rFont val="宋体"/>
      </rPr>
      <t>科学技术管理事务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</si>
  <si>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其他科学技术管理事务支出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</si>
  <si>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技术研究与开发</t>
    </r>
  </si>
  <si>
    <r>
      <rPr>
        <sz val="11"/>
        <rFont val="Times New Roman"/>
      </rPr>
      <t xml:space="preserve">      </t>
    </r>
    <r>
      <rPr>
        <sz val="11"/>
        <rFont val="宋体"/>
      </rPr>
      <t>科技成果转化与扩散</t>
    </r>
  </si>
  <si>
    <r>
      <rPr>
        <sz val="11"/>
        <rFont val="宋体"/>
      </rPr>
      <t>文化旅游体育与传媒支出</t>
    </r>
  </si>
  <si>
    <r>
      <rPr>
        <sz val="11"/>
        <rFont val="Times New Roman"/>
      </rPr>
      <t xml:space="preserve">    </t>
    </r>
    <r>
      <rPr>
        <sz val="11"/>
        <rFont val="宋体"/>
      </rPr>
      <t>文化和旅游</t>
    </r>
  </si>
  <si>
    <r>
      <rPr>
        <sz val="11"/>
        <rFont val="Times New Roman"/>
      </rPr>
      <t xml:space="preserve">      </t>
    </r>
    <r>
      <rPr>
        <sz val="11"/>
        <rFont val="宋体"/>
      </rPr>
      <t>群众文化</t>
    </r>
  </si>
  <si>
    <r>
      <rPr>
        <sz val="11"/>
        <rFont val="Times New Roman"/>
      </rPr>
      <t xml:space="preserve">  </t>
    </r>
    <r>
      <rPr>
        <sz val="11"/>
        <rFont val="宋体"/>
      </rPr>
      <t>文物</t>
    </r>
  </si>
  <si>
    <r>
      <rPr>
        <sz val="11"/>
        <rFont val="Times New Roman"/>
      </rPr>
      <t xml:space="preserve">  </t>
    </r>
    <r>
      <rPr>
        <sz val="11"/>
        <rFont val="宋体"/>
      </rPr>
      <t>文物保护</t>
    </r>
  </si>
  <si>
    <r>
      <rPr>
        <sz val="11"/>
        <rFont val="Times New Roman"/>
      </rPr>
      <t xml:space="preserve">    </t>
    </r>
    <r>
      <rPr>
        <sz val="11"/>
        <rFont val="宋体"/>
      </rPr>
      <t>新闻出版电影</t>
    </r>
  </si>
  <si>
    <r>
      <rPr>
        <sz val="11"/>
        <rFont val="Times New Roman"/>
      </rPr>
      <t xml:space="preserve">      </t>
    </r>
    <r>
      <rPr>
        <sz val="11"/>
        <rFont val="宋体"/>
      </rPr>
      <t>电影</t>
    </r>
  </si>
  <si>
    <r>
      <rPr>
        <sz val="11"/>
        <rFont val="宋体"/>
      </rPr>
      <t>社会保障和就业支出</t>
    </r>
  </si>
  <si>
    <r>
      <rPr>
        <sz val="11"/>
        <rFont val="Times New Roman"/>
      </rPr>
      <t xml:space="preserve">    </t>
    </r>
    <r>
      <rPr>
        <sz val="11"/>
        <rFont val="宋体"/>
      </rPr>
      <t>人力资源和社会保障管理事务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</si>
  <si>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社会保险业务管理事务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</si>
  <si>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其他人力资源和社会保障管理事务支出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</si>
  <si>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民政管理事务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</si>
  <si>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基层政权建设和社区治理</t>
    </r>
  </si>
  <si>
    <r>
      <rPr>
        <sz val="11"/>
        <rFont val="Times New Roman"/>
      </rPr>
      <t xml:space="preserve">      </t>
    </r>
    <r>
      <rPr>
        <sz val="11"/>
        <rFont val="宋体"/>
      </rPr>
      <t>其他民政管理事务支出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</si>
  <si>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行政事业单位养老支出</t>
    </r>
  </si>
  <si>
    <r>
      <rPr>
        <sz val="11"/>
        <rFont val="Times New Roman"/>
      </rPr>
      <t xml:space="preserve">      </t>
    </r>
    <r>
      <rPr>
        <sz val="11"/>
        <rFont val="宋体"/>
      </rPr>
      <t>机关事业单位基本养老保险缴费支出</t>
    </r>
  </si>
  <si>
    <r>
      <rPr>
        <sz val="11"/>
        <rFont val="Times New Roman"/>
      </rPr>
      <t xml:space="preserve">      </t>
    </r>
    <r>
      <rPr>
        <sz val="11"/>
        <rFont val="宋体"/>
      </rPr>
      <t>机关事业单位职业年金缴费支出</t>
    </r>
  </si>
  <si>
    <r>
      <rPr>
        <sz val="11"/>
        <rFont val="Times New Roman"/>
      </rPr>
      <t xml:space="preserve">      </t>
    </r>
    <r>
      <rPr>
        <sz val="11"/>
        <rFont val="宋体"/>
      </rPr>
      <t>对机关事业单位基本养老保险基金的补助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</si>
  <si>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其他行政事业单位养老支出</t>
    </r>
  </si>
  <si>
    <r>
      <rPr>
        <sz val="11"/>
        <rFont val="Times New Roman"/>
      </rPr>
      <t xml:space="preserve">    </t>
    </r>
    <r>
      <rPr>
        <sz val="11"/>
        <rFont val="宋体"/>
      </rPr>
      <t>就业补助</t>
    </r>
  </si>
  <si>
    <r>
      <rPr>
        <sz val="11"/>
        <rFont val="Times New Roman"/>
      </rPr>
      <t xml:space="preserve">      </t>
    </r>
    <r>
      <rPr>
        <sz val="11"/>
        <rFont val="宋体"/>
      </rPr>
      <t>公益性岗位补贴</t>
    </r>
  </si>
  <si>
    <r>
      <rPr>
        <sz val="11"/>
        <rFont val="Times New Roman"/>
      </rPr>
      <t xml:space="preserve">    </t>
    </r>
    <r>
      <rPr>
        <sz val="11"/>
        <rFont val="宋体"/>
      </rPr>
      <t>抚恤</t>
    </r>
  </si>
  <si>
    <r>
      <rPr>
        <sz val="11"/>
        <rFont val="Times New Roman"/>
      </rPr>
      <t xml:space="preserve">      </t>
    </r>
    <r>
      <rPr>
        <sz val="11"/>
        <rFont val="宋体"/>
      </rPr>
      <t>伤残抚恤</t>
    </r>
  </si>
  <si>
    <r>
      <rPr>
        <sz val="11"/>
        <rFont val="Times New Roman"/>
      </rPr>
      <t xml:space="preserve">      </t>
    </r>
    <r>
      <rPr>
        <sz val="11"/>
        <rFont val="宋体"/>
      </rPr>
      <t>义务兵优待</t>
    </r>
  </si>
  <si>
    <r>
      <rPr>
        <sz val="11"/>
        <rFont val="Times New Roman"/>
      </rPr>
      <t xml:space="preserve">    </t>
    </r>
    <r>
      <rPr>
        <sz val="11"/>
        <rFont val="宋体"/>
      </rPr>
      <t>退役安置</t>
    </r>
  </si>
  <si>
    <r>
      <rPr>
        <sz val="11"/>
        <rFont val="Times New Roman"/>
      </rPr>
      <t xml:space="preserve">      </t>
    </r>
    <r>
      <rPr>
        <sz val="11"/>
        <rFont val="宋体"/>
      </rPr>
      <t>退役士兵安置</t>
    </r>
  </si>
  <si>
    <r>
      <rPr>
        <sz val="11"/>
        <rFont val="Times New Roman"/>
      </rPr>
      <t xml:space="preserve">      </t>
    </r>
    <r>
      <rPr>
        <sz val="11"/>
        <rFont val="宋体"/>
      </rPr>
      <t>军队转业干部安置</t>
    </r>
  </si>
  <si>
    <r>
      <rPr>
        <sz val="11"/>
        <rFont val="Times New Roman"/>
      </rPr>
      <t xml:space="preserve">    </t>
    </r>
    <r>
      <rPr>
        <sz val="11"/>
        <rFont val="宋体"/>
      </rPr>
      <t>社会福利</t>
    </r>
  </si>
  <si>
    <r>
      <rPr>
        <sz val="11"/>
        <rFont val="Times New Roman"/>
      </rPr>
      <t xml:space="preserve">      </t>
    </r>
    <r>
      <rPr>
        <sz val="11"/>
        <rFont val="宋体"/>
      </rPr>
      <t>儿童福利</t>
    </r>
  </si>
  <si>
    <r>
      <rPr>
        <sz val="11"/>
        <rFont val="Times New Roman"/>
      </rPr>
      <t xml:space="preserve">      </t>
    </r>
    <r>
      <rPr>
        <sz val="11"/>
        <rFont val="宋体"/>
      </rPr>
      <t>老年福利</t>
    </r>
  </si>
  <si>
    <r>
      <rPr>
        <sz val="11"/>
        <rFont val="Times New Roman"/>
      </rPr>
      <t xml:space="preserve">      </t>
    </r>
    <r>
      <rPr>
        <sz val="11"/>
        <rFont val="宋体"/>
      </rPr>
      <t>殡葬</t>
    </r>
  </si>
  <si>
    <r>
      <rPr>
        <sz val="11"/>
        <rFont val="Times New Roman"/>
      </rPr>
      <t xml:space="preserve">      </t>
    </r>
    <r>
      <rPr>
        <sz val="11"/>
        <rFont val="宋体"/>
      </rPr>
      <t>社会福利事业单位</t>
    </r>
  </si>
  <si>
    <r>
      <rPr>
        <sz val="11"/>
        <rFont val="Times New Roman"/>
      </rPr>
      <t xml:space="preserve">      </t>
    </r>
    <r>
      <rPr>
        <sz val="11"/>
        <rFont val="宋体"/>
      </rPr>
      <t>其他社会福利支出</t>
    </r>
  </si>
  <si>
    <r>
      <rPr>
        <sz val="11"/>
        <rFont val="Times New Roman"/>
      </rPr>
      <t xml:space="preserve">    </t>
    </r>
    <r>
      <rPr>
        <sz val="11"/>
        <rFont val="宋体"/>
      </rPr>
      <t>残疾人事业</t>
    </r>
  </si>
  <si>
    <r>
      <rPr>
        <sz val="11"/>
        <rFont val="Times New Roman"/>
      </rPr>
      <t xml:space="preserve">      </t>
    </r>
    <r>
      <rPr>
        <sz val="11"/>
        <rFont val="宋体"/>
      </rPr>
      <t>残疾人康复</t>
    </r>
  </si>
  <si>
    <r>
      <rPr>
        <sz val="11"/>
        <rFont val="Times New Roman"/>
      </rPr>
      <t xml:space="preserve">      </t>
    </r>
    <r>
      <rPr>
        <sz val="11"/>
        <rFont val="宋体"/>
      </rPr>
      <t>残疾人就业</t>
    </r>
  </si>
  <si>
    <r>
      <rPr>
        <sz val="11"/>
        <rFont val="Times New Roman"/>
      </rPr>
      <t xml:space="preserve">      </t>
    </r>
    <r>
      <rPr>
        <sz val="11"/>
        <rFont val="宋体"/>
      </rPr>
      <t>残疾人生活和护理补贴</t>
    </r>
  </si>
  <si>
    <r>
      <rPr>
        <sz val="11"/>
        <color indexed="2"/>
        <rFont val="Times New Roman"/>
      </rPr>
      <t xml:space="preserve">    </t>
    </r>
    <r>
      <rPr>
        <sz val="11"/>
        <color indexed="2"/>
        <rFont val="宋体"/>
      </rPr>
      <t>最低生活保障</t>
    </r>
  </si>
  <si>
    <r>
      <rPr>
        <sz val="11"/>
        <color indexed="2"/>
        <rFont val="Times New Roman"/>
      </rPr>
      <t xml:space="preserve">      </t>
    </r>
    <r>
      <rPr>
        <sz val="11"/>
        <color indexed="2"/>
        <rFont val="宋体"/>
      </rPr>
      <t>城市最低生活保障金支出</t>
    </r>
  </si>
  <si>
    <r>
      <rPr>
        <sz val="11"/>
        <color indexed="2"/>
        <rFont val="Times New Roman"/>
      </rPr>
      <t xml:space="preserve">      </t>
    </r>
    <r>
      <rPr>
        <sz val="11"/>
        <color indexed="2"/>
        <rFont val="宋体"/>
      </rPr>
      <t>农村最低生活保障金支出</t>
    </r>
  </si>
  <si>
    <r>
      <rPr>
        <sz val="11"/>
        <rFont val="Times New Roman"/>
      </rPr>
      <t xml:space="preserve">    </t>
    </r>
    <r>
      <rPr>
        <sz val="11"/>
        <rFont val="宋体"/>
      </rPr>
      <t>临时救助</t>
    </r>
  </si>
  <si>
    <r>
      <rPr>
        <sz val="11"/>
        <rFont val="Times New Roman"/>
      </rPr>
      <t xml:space="preserve">      </t>
    </r>
    <r>
      <rPr>
        <sz val="11"/>
        <rFont val="宋体"/>
      </rPr>
      <t>临时救助支出</t>
    </r>
  </si>
  <si>
    <r>
      <rPr>
        <sz val="11"/>
        <rFont val="Times New Roman"/>
      </rPr>
      <t xml:space="preserve">    </t>
    </r>
    <r>
      <rPr>
        <sz val="11"/>
        <rFont val="宋体"/>
      </rPr>
      <t>特困人员救助供养</t>
    </r>
  </si>
  <si>
    <r>
      <rPr>
        <sz val="11"/>
        <color indexed="2"/>
        <rFont val="Times New Roman"/>
      </rPr>
      <t xml:space="preserve">      </t>
    </r>
    <r>
      <rPr>
        <sz val="11"/>
        <color indexed="2"/>
        <rFont val="宋体"/>
      </rPr>
      <t>城市特困人员救助供养支出</t>
    </r>
  </si>
  <si>
    <r>
      <rPr>
        <sz val="11"/>
        <color indexed="2"/>
        <rFont val="Times New Roman"/>
      </rPr>
      <t xml:space="preserve">      </t>
    </r>
    <r>
      <rPr>
        <sz val="11"/>
        <color indexed="2"/>
        <rFont val="宋体"/>
      </rPr>
      <t>农村特困人员救助供养支出</t>
    </r>
  </si>
  <si>
    <r>
      <rPr>
        <sz val="11"/>
        <rFont val="Times New Roman"/>
      </rPr>
      <t xml:space="preserve">    </t>
    </r>
    <r>
      <rPr>
        <sz val="11"/>
        <rFont val="宋体"/>
      </rPr>
      <t>财政对基本养老保险基金的补助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</si>
  <si>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财政对企业职工基本养老保险基金的补助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</si>
  <si>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财政对城乡居民基本养老保险基金的补助</t>
    </r>
  </si>
  <si>
    <r>
      <rPr>
        <sz val="11"/>
        <rFont val="Times New Roman"/>
      </rPr>
      <t xml:space="preserve">    </t>
    </r>
    <r>
      <rPr>
        <sz val="11"/>
        <rFont val="宋体"/>
      </rPr>
      <t>财政对其他社会保险基金的补助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</si>
  <si>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其他财政对社会保险基金的补助</t>
    </r>
  </si>
  <si>
    <r>
      <rPr>
        <sz val="11"/>
        <rFont val="Times New Roman"/>
      </rPr>
      <t xml:space="preserve">    </t>
    </r>
    <r>
      <rPr>
        <sz val="11"/>
        <rFont val="宋体"/>
      </rPr>
      <t>退役军人管理事务</t>
    </r>
  </si>
  <si>
    <r>
      <rPr>
        <sz val="11"/>
        <rFont val="Times New Roman"/>
      </rPr>
      <t xml:space="preserve">    </t>
    </r>
    <r>
      <rPr>
        <sz val="11"/>
        <rFont val="宋体"/>
      </rPr>
      <t>其他社会保障和就业支出</t>
    </r>
  </si>
  <si>
    <r>
      <rPr>
        <sz val="11"/>
        <rFont val="宋体"/>
      </rPr>
      <t>卫生健康支出</t>
    </r>
  </si>
  <si>
    <r>
      <rPr>
        <sz val="11"/>
        <rFont val="Times New Roman"/>
      </rPr>
      <t xml:space="preserve">    </t>
    </r>
    <r>
      <rPr>
        <sz val="11"/>
        <rFont val="宋体"/>
      </rPr>
      <t>卫生健康管理事务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</si>
  <si>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其他卫生健康管理事务支出</t>
    </r>
  </si>
  <si>
    <r>
      <rPr>
        <sz val="11"/>
        <rFont val="Times New Roman"/>
      </rPr>
      <t xml:space="preserve">  </t>
    </r>
    <r>
      <rPr>
        <sz val="11"/>
        <rFont val="宋体"/>
      </rPr>
      <t>公立医院</t>
    </r>
  </si>
  <si>
    <r>
      <rPr>
        <sz val="11"/>
        <rFont val="Times New Roman"/>
      </rPr>
      <t xml:space="preserve">      </t>
    </r>
    <r>
      <rPr>
        <sz val="11"/>
        <rFont val="宋体"/>
      </rPr>
      <t>其他公立医院支出</t>
    </r>
  </si>
  <si>
    <r>
      <rPr>
        <sz val="11"/>
        <rFont val="Times New Roman"/>
      </rPr>
      <t xml:space="preserve">    </t>
    </r>
    <r>
      <rPr>
        <sz val="11"/>
        <rFont val="宋体"/>
      </rPr>
      <t>基层医疗卫生机构</t>
    </r>
  </si>
  <si>
    <r>
      <rPr>
        <sz val="11"/>
        <rFont val="Times New Roman"/>
      </rPr>
      <t xml:space="preserve">      </t>
    </r>
    <r>
      <rPr>
        <sz val="11"/>
        <rFont val="宋体"/>
      </rPr>
      <t>乡镇卫生院</t>
    </r>
  </si>
  <si>
    <r>
      <rPr>
        <sz val="11"/>
        <rFont val="Times New Roman"/>
      </rPr>
      <t xml:space="preserve">      </t>
    </r>
    <r>
      <rPr>
        <sz val="11"/>
        <rFont val="宋体"/>
      </rPr>
      <t>其他基层医疗卫生机构支出</t>
    </r>
  </si>
  <si>
    <r>
      <rPr>
        <sz val="11"/>
        <rFont val="Times New Roman"/>
      </rPr>
      <t xml:space="preserve">    </t>
    </r>
    <r>
      <rPr>
        <sz val="11"/>
        <rFont val="宋体"/>
      </rPr>
      <t>公共卫生</t>
    </r>
  </si>
  <si>
    <r>
      <rPr>
        <sz val="11"/>
        <rFont val="Times New Roman"/>
      </rPr>
      <t xml:space="preserve">      </t>
    </r>
    <r>
      <rPr>
        <sz val="11"/>
        <rFont val="宋体"/>
      </rPr>
      <t>疾病预防控制机构</t>
    </r>
  </si>
  <si>
    <r>
      <rPr>
        <sz val="11"/>
        <rFont val="Times New Roman"/>
      </rPr>
      <t xml:space="preserve">      </t>
    </r>
    <r>
      <rPr>
        <sz val="11"/>
        <rFont val="宋体"/>
      </rPr>
      <t>基本公共卫生服务</t>
    </r>
  </si>
  <si>
    <r>
      <rPr>
        <sz val="11"/>
        <rFont val="Times New Roman"/>
      </rPr>
      <t xml:space="preserve">      </t>
    </r>
    <r>
      <rPr>
        <sz val="11"/>
        <rFont val="宋体"/>
      </rPr>
      <t>重大公共卫生服务</t>
    </r>
  </si>
  <si>
    <r>
      <rPr>
        <sz val="11"/>
        <rFont val="Times New Roman"/>
      </rPr>
      <t xml:space="preserve">      </t>
    </r>
    <r>
      <rPr>
        <sz val="11"/>
        <rFont val="宋体"/>
      </rPr>
      <t>其他公共卫生支出</t>
    </r>
  </si>
  <si>
    <r>
      <rPr>
        <sz val="11"/>
        <rFont val="Times New Roman"/>
      </rPr>
      <t xml:space="preserve">  </t>
    </r>
    <r>
      <rPr>
        <sz val="11"/>
        <rFont val="宋体"/>
      </rPr>
      <t>中医药</t>
    </r>
  </si>
  <si>
    <r>
      <rPr>
        <sz val="11"/>
        <rFont val="Times New Roman"/>
      </rPr>
      <t xml:space="preserve">    </t>
    </r>
    <r>
      <rPr>
        <sz val="11"/>
        <rFont val="宋体"/>
      </rPr>
      <t>中医药专项</t>
    </r>
  </si>
  <si>
    <r>
      <rPr>
        <sz val="11"/>
        <rFont val="Times New Roman"/>
      </rPr>
      <t xml:space="preserve">    </t>
    </r>
    <r>
      <rPr>
        <sz val="11"/>
        <rFont val="宋体"/>
      </rPr>
      <t>计划生育事务</t>
    </r>
  </si>
  <si>
    <r>
      <rPr>
        <sz val="11"/>
        <rFont val="Times New Roman"/>
      </rPr>
      <t xml:space="preserve">      </t>
    </r>
    <r>
      <rPr>
        <sz val="11"/>
        <rFont val="宋体"/>
      </rPr>
      <t>计划生育服务</t>
    </r>
  </si>
  <si>
    <r>
      <rPr>
        <sz val="11"/>
        <rFont val="Times New Roman"/>
      </rPr>
      <t xml:space="preserve">      </t>
    </r>
    <r>
      <rPr>
        <sz val="11"/>
        <rFont val="宋体"/>
      </rPr>
      <t>其他计划生育事务支出</t>
    </r>
  </si>
  <si>
    <r>
      <rPr>
        <sz val="11"/>
        <rFont val="Times New Roman"/>
      </rPr>
      <t xml:space="preserve">    </t>
    </r>
    <r>
      <rPr>
        <sz val="11"/>
        <rFont val="宋体"/>
      </rPr>
      <t>行政事业单位医疗</t>
    </r>
  </si>
  <si>
    <r>
      <rPr>
        <sz val="11"/>
        <rFont val="Times New Roman"/>
      </rPr>
      <t xml:space="preserve">      </t>
    </r>
    <r>
      <rPr>
        <sz val="11"/>
        <rFont val="宋体"/>
      </rPr>
      <t>行政单位医疗</t>
    </r>
  </si>
  <si>
    <r>
      <rPr>
        <sz val="11"/>
        <rFont val="Times New Roman"/>
      </rPr>
      <t xml:space="preserve">      </t>
    </r>
    <r>
      <rPr>
        <sz val="11"/>
        <rFont val="宋体"/>
      </rPr>
      <t>事业单位医疗</t>
    </r>
  </si>
  <si>
    <r>
      <rPr>
        <sz val="11"/>
        <rFont val="Times New Roman"/>
      </rPr>
      <t xml:space="preserve">      </t>
    </r>
    <r>
      <rPr>
        <sz val="11"/>
        <rFont val="宋体"/>
      </rPr>
      <t>公务员医疗补助</t>
    </r>
  </si>
  <si>
    <r>
      <rPr>
        <sz val="11"/>
        <rFont val="Times New Roman"/>
      </rPr>
      <t xml:space="preserve">    </t>
    </r>
    <r>
      <rPr>
        <sz val="11"/>
        <rFont val="宋体"/>
      </rPr>
      <t>财政对基本医疗保险基金的补助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</si>
  <si>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财政对城乡居民基本医疗保险基金的补助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</si>
  <si>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财政对其他基本医疗保险基金的补助</t>
    </r>
  </si>
  <si>
    <r>
      <rPr>
        <sz val="11"/>
        <rFont val="Times New Roman"/>
      </rPr>
      <t xml:space="preserve">    </t>
    </r>
    <r>
      <rPr>
        <sz val="11"/>
        <rFont val="宋体"/>
      </rPr>
      <t>医疗救助</t>
    </r>
  </si>
  <si>
    <r>
      <rPr>
        <sz val="11"/>
        <rFont val="Times New Roman"/>
      </rPr>
      <t xml:space="preserve">      </t>
    </r>
    <r>
      <rPr>
        <sz val="11"/>
        <rFont val="宋体"/>
      </rPr>
      <t>城乡医疗救助</t>
    </r>
  </si>
  <si>
    <r>
      <rPr>
        <sz val="11"/>
        <rFont val="Times New Roman"/>
      </rPr>
      <t xml:space="preserve"> </t>
    </r>
    <r>
      <rPr>
        <sz val="11"/>
        <rFont val="宋体"/>
      </rPr>
      <t>优抚对象医疗</t>
    </r>
  </si>
  <si>
    <r>
      <rPr>
        <sz val="11"/>
        <rFont val="Times New Roman"/>
      </rPr>
      <t xml:space="preserve">   </t>
    </r>
    <r>
      <rPr>
        <sz val="11"/>
        <rFont val="宋体"/>
      </rPr>
      <t>其他优抚对象医疗</t>
    </r>
  </si>
  <si>
    <r>
      <rPr>
        <sz val="11"/>
        <rFont val="Times New Roman"/>
      </rPr>
      <t xml:space="preserve">    </t>
    </r>
    <r>
      <rPr>
        <sz val="11"/>
        <rFont val="宋体"/>
      </rPr>
      <t>医疗保障管理事务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</si>
  <si>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其他医疗保障管理事务支出</t>
    </r>
  </si>
  <si>
    <r>
      <rPr>
        <sz val="11"/>
        <rFont val="宋体"/>
      </rPr>
      <t>节能环保支出</t>
    </r>
  </si>
  <si>
    <r>
      <rPr>
        <sz val="11"/>
        <rFont val="Times New Roman"/>
      </rPr>
      <t xml:space="preserve">    </t>
    </r>
    <r>
      <rPr>
        <sz val="11"/>
        <rFont val="宋体"/>
      </rPr>
      <t>环境保护管理事务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</si>
  <si>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其他环境保护管理事务支出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</si>
  <si>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污染防治</t>
    </r>
  </si>
  <si>
    <r>
      <rPr>
        <sz val="11"/>
        <rFont val="Times New Roman"/>
      </rPr>
      <t xml:space="preserve">      </t>
    </r>
    <r>
      <rPr>
        <sz val="11"/>
        <rFont val="宋体"/>
      </rPr>
      <t>水体</t>
    </r>
  </si>
  <si>
    <r>
      <rPr>
        <sz val="11"/>
        <rFont val="Times New Roman"/>
      </rPr>
      <t xml:space="preserve">    </t>
    </r>
    <r>
      <rPr>
        <sz val="11"/>
        <rFont val="宋体"/>
      </rPr>
      <t>自然生态保护</t>
    </r>
  </si>
  <si>
    <r>
      <rPr>
        <sz val="11"/>
        <rFont val="Times New Roman"/>
      </rPr>
      <t xml:space="preserve">      </t>
    </r>
    <r>
      <rPr>
        <sz val="11"/>
        <rFont val="宋体"/>
      </rPr>
      <t>农村环境保护</t>
    </r>
  </si>
  <si>
    <r>
      <rPr>
        <sz val="11"/>
        <rFont val="宋体"/>
      </rPr>
      <t>城乡社区支出</t>
    </r>
  </si>
  <si>
    <r>
      <rPr>
        <sz val="11"/>
        <rFont val="Times New Roman"/>
      </rPr>
      <t xml:space="preserve">    </t>
    </r>
    <r>
      <rPr>
        <sz val="11"/>
        <rFont val="宋体"/>
      </rPr>
      <t>城乡社区管理事务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</si>
  <si>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城管执法</t>
    </r>
  </si>
  <si>
    <r>
      <rPr>
        <sz val="11"/>
        <rFont val="Times New Roman"/>
      </rPr>
      <t xml:space="preserve">    </t>
    </r>
    <r>
      <rPr>
        <sz val="11"/>
        <rFont val="宋体"/>
      </rPr>
      <t>其他城乡社区管理事务支出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</si>
  <si>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城乡社区环境卫生</t>
    </r>
  </si>
  <si>
    <r>
      <rPr>
        <sz val="11"/>
        <rFont val="Times New Roman"/>
      </rPr>
      <t xml:space="preserve">       </t>
    </r>
    <r>
      <rPr>
        <sz val="11"/>
        <rFont val="宋体"/>
      </rPr>
      <t>城乡社区环境卫生</t>
    </r>
  </si>
  <si>
    <r>
      <rPr>
        <sz val="11"/>
        <rFont val="Times New Roman"/>
      </rPr>
      <t xml:space="preserve">    </t>
    </r>
    <r>
      <rPr>
        <sz val="11"/>
        <rFont val="宋体"/>
      </rPr>
      <t>其他城乡社区支出</t>
    </r>
  </si>
  <si>
    <r>
      <rPr>
        <sz val="11"/>
        <rFont val="宋体"/>
      </rPr>
      <t>农林水支出</t>
    </r>
  </si>
  <si>
    <r>
      <rPr>
        <sz val="11"/>
        <rFont val="Times New Roman"/>
      </rPr>
      <t xml:space="preserve">    </t>
    </r>
    <r>
      <rPr>
        <sz val="11"/>
        <rFont val="宋体"/>
      </rPr>
      <t>农业农村</t>
    </r>
  </si>
  <si>
    <r>
      <rPr>
        <sz val="11"/>
        <rFont val="Times New Roman"/>
      </rPr>
      <t xml:space="preserve">      </t>
    </r>
    <r>
      <rPr>
        <sz val="11"/>
        <rFont val="宋体"/>
      </rPr>
      <t>病虫害控制</t>
    </r>
  </si>
  <si>
    <r>
      <rPr>
        <sz val="11"/>
        <rFont val="Times New Roman"/>
      </rPr>
      <t xml:space="preserve">   </t>
    </r>
    <r>
      <rPr>
        <sz val="11"/>
        <rFont val="宋体"/>
      </rPr>
      <t>农业生产发展</t>
    </r>
  </si>
  <si>
    <r>
      <rPr>
        <sz val="11"/>
        <rFont val="Times New Roman"/>
      </rPr>
      <t xml:space="preserve">      </t>
    </r>
    <r>
      <rPr>
        <sz val="11"/>
        <rFont val="宋体"/>
      </rPr>
      <t>农村道路建设</t>
    </r>
  </si>
  <si>
    <r>
      <rPr>
        <sz val="11"/>
        <rFont val="Times New Roman"/>
      </rPr>
      <t xml:space="preserve">      </t>
    </r>
    <r>
      <rPr>
        <sz val="11"/>
        <rFont val="宋体"/>
      </rPr>
      <t>其他农业农村支出</t>
    </r>
  </si>
  <si>
    <r>
      <rPr>
        <sz val="11"/>
        <rFont val="Times New Roman"/>
      </rPr>
      <t xml:space="preserve">    </t>
    </r>
    <r>
      <rPr>
        <sz val="11"/>
        <rFont val="宋体"/>
      </rPr>
      <t>林业和草原</t>
    </r>
  </si>
  <si>
    <r>
      <rPr>
        <sz val="11"/>
        <rFont val="Times New Roman"/>
      </rPr>
      <t xml:space="preserve">      </t>
    </r>
    <r>
      <rPr>
        <sz val="11"/>
        <rFont val="宋体"/>
      </rPr>
      <t>森林资源管理</t>
    </r>
  </si>
  <si>
    <r>
      <rPr>
        <sz val="11"/>
        <rFont val="Times New Roman"/>
      </rPr>
      <t xml:space="preserve">    </t>
    </r>
    <r>
      <rPr>
        <sz val="11"/>
        <rFont val="宋体"/>
      </rPr>
      <t>水利</t>
    </r>
  </si>
  <si>
    <r>
      <rPr>
        <sz val="11"/>
        <rFont val="Times New Roman"/>
      </rPr>
      <t xml:space="preserve">      </t>
    </r>
    <r>
      <rPr>
        <sz val="11"/>
        <rFont val="宋体"/>
      </rPr>
      <t>水资源节约管理与保护</t>
    </r>
  </si>
  <si>
    <r>
      <rPr>
        <sz val="11"/>
        <rFont val="Times New Roman"/>
      </rPr>
      <t xml:space="preserve">   </t>
    </r>
    <r>
      <rPr>
        <sz val="11"/>
        <rFont val="宋体"/>
      </rPr>
      <t>防汛</t>
    </r>
  </si>
  <si>
    <r>
      <rPr>
        <sz val="11"/>
        <rFont val="Times New Roman"/>
      </rPr>
      <t xml:space="preserve">      </t>
    </r>
    <r>
      <rPr>
        <sz val="11"/>
        <rFont val="宋体"/>
      </rPr>
      <t>农村水利</t>
    </r>
  </si>
  <si>
    <r>
      <rPr>
        <sz val="11"/>
        <rFont val="Times New Roman"/>
      </rPr>
      <t xml:space="preserve">   </t>
    </r>
    <r>
      <rPr>
        <sz val="11"/>
        <rFont val="宋体"/>
      </rPr>
      <t>大中型水库移民后期扶持专项支出</t>
    </r>
  </si>
  <si>
    <r>
      <rPr>
        <sz val="11"/>
        <rFont val="Times New Roman"/>
      </rPr>
      <t xml:space="preserve">      </t>
    </r>
    <r>
      <rPr>
        <sz val="11"/>
        <rFont val="宋体"/>
      </rPr>
      <t>其他水利支出</t>
    </r>
  </si>
  <si>
    <r>
      <rPr>
        <sz val="11"/>
        <color indexed="2"/>
        <rFont val="Times New Roman"/>
      </rPr>
      <t xml:space="preserve">    </t>
    </r>
    <r>
      <rPr>
        <sz val="11"/>
        <color indexed="2"/>
        <rFont val="宋体"/>
      </rPr>
      <t>巩固脱贫衔接乡村振兴</t>
    </r>
  </si>
  <si>
    <r>
      <rPr>
        <sz val="11"/>
        <rFont val="Times New Roman"/>
      </rPr>
      <t xml:space="preserve">      </t>
    </r>
    <r>
      <rPr>
        <sz val="11"/>
        <rFont val="宋体"/>
      </rPr>
      <t>其他巩固脱贫衔接乡村振兴支出</t>
    </r>
  </si>
  <si>
    <r>
      <rPr>
        <sz val="11"/>
        <rFont val="Times New Roman"/>
      </rPr>
      <t xml:space="preserve">    </t>
    </r>
    <r>
      <rPr>
        <sz val="11"/>
        <rFont val="宋体"/>
      </rPr>
      <t>农村综合改革</t>
    </r>
  </si>
  <si>
    <r>
      <rPr>
        <sz val="11"/>
        <rFont val="Times New Roman"/>
      </rPr>
      <t xml:space="preserve">      </t>
    </r>
    <r>
      <rPr>
        <sz val="11"/>
        <rFont val="宋体"/>
      </rPr>
      <t>对村级公益事业建设的补助</t>
    </r>
  </si>
  <si>
    <r>
      <rPr>
        <sz val="11"/>
        <rFont val="Times New Roman"/>
      </rPr>
      <t xml:space="preserve">      </t>
    </r>
    <r>
      <rPr>
        <sz val="11"/>
        <rFont val="宋体"/>
      </rPr>
      <t>对村集体经济组织的补助</t>
    </r>
  </si>
  <si>
    <r>
      <rPr>
        <sz val="11"/>
        <rFont val="Times New Roman"/>
      </rPr>
      <t xml:space="preserve">      </t>
    </r>
    <r>
      <rPr>
        <sz val="11"/>
        <rFont val="宋体"/>
      </rPr>
      <t>其他农村综合改革支出</t>
    </r>
  </si>
  <si>
    <r>
      <rPr>
        <sz val="11"/>
        <rFont val="Times New Roman"/>
      </rPr>
      <t xml:space="preserve"> </t>
    </r>
    <r>
      <rPr>
        <sz val="11"/>
        <rFont val="宋体"/>
      </rPr>
      <t>其他农林水支出</t>
    </r>
  </si>
  <si>
    <r>
      <rPr>
        <sz val="11"/>
        <rFont val="宋体"/>
      </rPr>
      <t>交通运输支出</t>
    </r>
  </si>
  <si>
    <r>
      <rPr>
        <sz val="11"/>
        <rFont val="Times New Roman"/>
      </rPr>
      <t xml:space="preserve">    </t>
    </r>
    <r>
      <rPr>
        <sz val="11"/>
        <rFont val="宋体"/>
      </rPr>
      <t>公路水路运输</t>
    </r>
  </si>
  <si>
    <r>
      <rPr>
        <sz val="11"/>
        <rFont val="Times New Roman"/>
      </rPr>
      <t xml:space="preserve">      </t>
    </r>
    <r>
      <rPr>
        <sz val="11"/>
        <rFont val="宋体"/>
      </rPr>
      <t>公路建设</t>
    </r>
  </si>
  <si>
    <r>
      <rPr>
        <sz val="11"/>
        <rFont val="Times New Roman"/>
      </rPr>
      <t xml:space="preserve">      </t>
    </r>
    <r>
      <rPr>
        <sz val="11"/>
        <rFont val="宋体"/>
      </rPr>
      <t>公路养护</t>
    </r>
  </si>
  <si>
    <r>
      <rPr>
        <sz val="11"/>
        <rFont val="宋体"/>
      </rPr>
      <t>铁路运输</t>
    </r>
  </si>
  <si>
    <r>
      <rPr>
        <sz val="11"/>
        <rFont val="Times New Roman"/>
      </rPr>
      <t xml:space="preserve">   </t>
    </r>
    <r>
      <rPr>
        <sz val="11"/>
        <rFont val="宋体"/>
      </rPr>
      <t>铁路路网建设</t>
    </r>
  </si>
  <si>
    <r>
      <rPr>
        <sz val="11"/>
        <rFont val="宋体"/>
      </rPr>
      <t>资源勘探工业信息等支出</t>
    </r>
  </si>
  <si>
    <r>
      <rPr>
        <sz val="11"/>
        <rFont val="Times New Roman"/>
      </rPr>
      <t xml:space="preserve">    </t>
    </r>
    <r>
      <rPr>
        <sz val="11"/>
        <rFont val="宋体"/>
      </rPr>
      <t>支持中小企业发展和管理支出</t>
    </r>
  </si>
  <si>
    <r>
      <rPr>
        <sz val="11"/>
        <rFont val="Times New Roman"/>
      </rPr>
      <t xml:space="preserve">      </t>
    </r>
    <r>
      <rPr>
        <sz val="11"/>
        <rFont val="宋体"/>
      </rPr>
      <t>其他支持中小企业发展和管理支出</t>
    </r>
  </si>
  <si>
    <r>
      <rPr>
        <sz val="11"/>
        <rFont val="宋体"/>
      </rPr>
      <t>商业服务业等支出</t>
    </r>
  </si>
  <si>
    <r>
      <rPr>
        <sz val="11"/>
        <rFont val="Times New Roman"/>
      </rPr>
      <t xml:space="preserve">   </t>
    </r>
    <r>
      <rPr>
        <sz val="11"/>
        <rFont val="宋体"/>
      </rPr>
      <t>其他商业服务业等支出</t>
    </r>
  </si>
  <si>
    <r>
      <rPr>
        <sz val="11"/>
        <rFont val="宋体"/>
      </rPr>
      <t>援助其他地区支出</t>
    </r>
  </si>
  <si>
    <r>
      <rPr>
        <sz val="11"/>
        <rFont val="Times New Roman"/>
      </rPr>
      <t xml:space="preserve">    </t>
    </r>
    <r>
      <rPr>
        <sz val="11"/>
        <rFont val="宋体"/>
      </rPr>
      <t>其他支出</t>
    </r>
  </si>
  <si>
    <r>
      <rPr>
        <sz val="11"/>
        <rFont val="宋体"/>
      </rPr>
      <t>自然资源海洋气象等支出</t>
    </r>
  </si>
  <si>
    <r>
      <rPr>
        <sz val="11"/>
        <rFont val="Times New Roman"/>
      </rPr>
      <t xml:space="preserve">    </t>
    </r>
    <r>
      <rPr>
        <sz val="11"/>
        <rFont val="宋体"/>
      </rPr>
      <t>自然资源事务</t>
    </r>
  </si>
  <si>
    <r>
      <rPr>
        <sz val="11"/>
        <rFont val="Times New Roman"/>
      </rPr>
      <t xml:space="preserve">      </t>
    </r>
    <r>
      <rPr>
        <sz val="11"/>
        <rFont val="宋体"/>
      </rPr>
      <t>自然资源规划及管理</t>
    </r>
  </si>
  <si>
    <r>
      <rPr>
        <sz val="11"/>
        <rFont val="宋体"/>
      </rPr>
      <t>住房保障支出</t>
    </r>
  </si>
  <si>
    <r>
      <rPr>
        <sz val="11"/>
        <rFont val="Times New Roman"/>
      </rPr>
      <t xml:space="preserve">  </t>
    </r>
    <r>
      <rPr>
        <sz val="11"/>
        <rFont val="宋体"/>
      </rPr>
      <t>保障性安居工程支出</t>
    </r>
  </si>
  <si>
    <r>
      <rPr>
        <sz val="11"/>
        <rFont val="Times New Roman"/>
      </rPr>
      <t xml:space="preserve">   </t>
    </r>
    <r>
      <rPr>
        <sz val="11"/>
        <rFont val="宋体"/>
      </rPr>
      <t>农村危房改造</t>
    </r>
  </si>
  <si>
    <r>
      <rPr>
        <sz val="11"/>
        <rFont val="Times New Roman"/>
      </rPr>
      <t xml:space="preserve">    </t>
    </r>
    <r>
      <rPr>
        <sz val="11"/>
        <rFont val="宋体"/>
      </rPr>
      <t>住房改革支出</t>
    </r>
  </si>
  <si>
    <r>
      <rPr>
        <sz val="11"/>
        <rFont val="Times New Roman"/>
      </rPr>
      <t xml:space="preserve">      </t>
    </r>
    <r>
      <rPr>
        <sz val="11"/>
        <rFont val="宋体"/>
      </rPr>
      <t>住房公积金</t>
    </r>
  </si>
  <si>
    <r>
      <rPr>
        <sz val="11"/>
        <rFont val="宋体"/>
      </rPr>
      <t>灾害防治及应急管理支出</t>
    </r>
  </si>
  <si>
    <r>
      <rPr>
        <sz val="11"/>
        <rFont val="Times New Roman"/>
      </rPr>
      <t xml:space="preserve">    </t>
    </r>
    <r>
      <rPr>
        <sz val="11"/>
        <rFont val="宋体"/>
      </rPr>
      <t>应急管理事务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</si>
  <si>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安全监管</t>
    </r>
  </si>
  <si>
    <r>
      <rPr>
        <sz val="11"/>
        <rFont val="Times New Roman"/>
      </rPr>
      <t xml:space="preserve">   </t>
    </r>
    <r>
      <rPr>
        <sz val="11"/>
        <rFont val="宋体"/>
      </rPr>
      <t>应急管理</t>
    </r>
  </si>
  <si>
    <r>
      <rPr>
        <sz val="11"/>
        <rFont val="Times New Roman"/>
      </rPr>
      <t xml:space="preserve">    </t>
    </r>
    <r>
      <rPr>
        <sz val="11"/>
        <rFont val="宋体"/>
      </rPr>
      <t>消防救援事务</t>
    </r>
  </si>
  <si>
    <r>
      <rPr>
        <sz val="11"/>
        <rFont val="Times New Roman"/>
      </rPr>
      <t xml:space="preserve">    </t>
    </r>
    <r>
      <rPr>
        <sz val="11"/>
        <rFont val="宋体"/>
      </rPr>
      <t>消防应急救援</t>
    </r>
  </si>
  <si>
    <r>
      <rPr>
        <sz val="11"/>
        <rFont val="Times New Roman"/>
      </rPr>
      <t xml:space="preserve">    </t>
    </r>
    <r>
      <rPr>
        <sz val="11"/>
        <rFont val="宋体"/>
      </rPr>
      <t>自然灾害救灾及恢复重建支出</t>
    </r>
  </si>
  <si>
    <r>
      <rPr>
        <sz val="11"/>
        <rFont val="Times New Roman"/>
      </rPr>
      <t xml:space="preserve">      </t>
    </r>
    <r>
      <rPr>
        <sz val="11"/>
        <rFont val="宋体"/>
      </rPr>
      <t>自然灾害救灾补助</t>
    </r>
  </si>
  <si>
    <r>
      <rPr>
        <sz val="11"/>
        <rFont val="宋体"/>
      </rPr>
      <t>债务付息支出</t>
    </r>
  </si>
  <si>
    <r>
      <rPr>
        <sz val="11"/>
        <rFont val="Times New Roman"/>
      </rPr>
      <t xml:space="preserve">    </t>
    </r>
    <r>
      <rPr>
        <sz val="11"/>
        <rFont val="宋体"/>
      </rPr>
      <t>地方政府一般债务付息支出</t>
    </r>
  </si>
  <si>
    <r>
      <rPr>
        <sz val="11"/>
        <rFont val="Times New Roman"/>
      </rPr>
      <t xml:space="preserve">      </t>
    </r>
    <r>
      <rPr>
        <sz val="11"/>
        <rFont val="宋体"/>
      </rPr>
      <t>地方政府一般债券付息支出</t>
    </r>
  </si>
  <si>
    <r>
      <rPr>
        <sz val="11"/>
        <rFont val="宋体"/>
      </rPr>
      <t>债务发行费用支出</t>
    </r>
  </si>
  <si>
    <r>
      <rPr>
        <sz val="11"/>
        <rFont val="Times New Roman"/>
      </rPr>
      <t xml:space="preserve">    </t>
    </r>
    <r>
      <rPr>
        <sz val="11"/>
        <rFont val="宋体"/>
      </rPr>
      <t>地方政府一般债务发行费用支出</t>
    </r>
  </si>
  <si>
    <r>
      <rPr>
        <b/>
        <sz val="11"/>
        <rFont val="宋体"/>
      </rPr>
      <t>二、转移性支出合计</t>
    </r>
  </si>
  <si>
    <r>
      <rPr>
        <sz val="11"/>
        <rFont val="宋体"/>
      </rPr>
      <t>转移性支出</t>
    </r>
  </si>
  <si>
    <r>
      <rPr>
        <sz val="11"/>
        <rFont val="宋体"/>
      </rPr>
      <t>上解支出</t>
    </r>
  </si>
  <si>
    <r>
      <rPr>
        <sz val="11"/>
        <rFont val="宋体"/>
      </rPr>
      <t>体制上解支出</t>
    </r>
  </si>
  <si>
    <r>
      <rPr>
        <sz val="10"/>
        <rFont val="宋体"/>
      </rPr>
      <t>年终结余</t>
    </r>
  </si>
  <si>
    <r>
      <rPr>
        <sz val="11"/>
        <rFont val="宋体"/>
      </rPr>
      <t>债务还本支出</t>
    </r>
  </si>
  <si>
    <r>
      <rPr>
        <sz val="11"/>
        <rFont val="Times New Roman"/>
      </rPr>
      <t xml:space="preserve">        </t>
    </r>
    <r>
      <rPr>
        <sz val="11"/>
        <rFont val="宋体"/>
      </rPr>
      <t>地方政府一般债券还本支出</t>
    </r>
  </si>
  <si>
    <r>
      <rPr>
        <b/>
        <sz val="11"/>
        <rFont val="宋体"/>
      </rPr>
      <t>支</t>
    </r>
    <r>
      <rPr>
        <b/>
        <sz val="11"/>
        <rFont val="Times New Roman"/>
      </rPr>
      <t xml:space="preserve">  </t>
    </r>
    <r>
      <rPr>
        <b/>
        <sz val="11"/>
        <rFont val="宋体"/>
      </rPr>
      <t>出</t>
    </r>
    <r>
      <rPr>
        <b/>
        <sz val="11"/>
        <rFont val="Times New Roman"/>
      </rPr>
      <t xml:space="preserve">  </t>
    </r>
    <r>
      <rPr>
        <b/>
        <sz val="11"/>
        <rFont val="宋体"/>
      </rPr>
      <t>总</t>
    </r>
    <r>
      <rPr>
        <b/>
        <sz val="11"/>
        <rFont val="Times New Roman"/>
      </rPr>
      <t xml:space="preserve">  </t>
    </r>
    <r>
      <rPr>
        <b/>
        <sz val="11"/>
        <rFont val="宋体"/>
      </rPr>
      <t>计</t>
    </r>
  </si>
  <si>
    <r>
      <rPr>
        <sz val="12"/>
        <color indexed="64"/>
        <rFont val="黑体"/>
      </rPr>
      <t>附表</t>
    </r>
    <r>
      <rPr>
        <sz val="12"/>
        <color indexed="64"/>
        <rFont val="Times New Roman"/>
      </rPr>
      <t>44</t>
    </r>
  </si>
  <si>
    <r>
      <rPr>
        <sz val="20"/>
        <rFont val="方正大标宋简体"/>
      </rPr>
      <t>高新区</t>
    </r>
    <r>
      <rPr>
        <sz val="20"/>
        <rFont val="Times New Roman"/>
      </rPr>
      <t>2021</t>
    </r>
    <r>
      <rPr>
        <sz val="20"/>
        <rFont val="方正大标宋简体"/>
      </rPr>
      <t>年政府性基金预算收入执行情况表</t>
    </r>
  </si>
  <si>
    <t>单位：万元</t>
  </si>
  <si>
    <t>地方政府性基金收入合计</t>
  </si>
  <si>
    <t>政府性基金收入</t>
  </si>
  <si>
    <t xml:space="preserve">  国有土地使用权出让收入</t>
  </si>
  <si>
    <r>
      <rPr>
        <sz val="11"/>
        <rFont val="Times New Roman"/>
      </rPr>
      <t xml:space="preserve">        </t>
    </r>
    <r>
      <rPr>
        <sz val="11"/>
        <rFont val="宋体"/>
      </rPr>
      <t>土地出让价款收入</t>
    </r>
  </si>
  <si>
    <r>
      <rPr>
        <sz val="11"/>
        <rFont val="Times New Roman"/>
      </rPr>
      <t xml:space="preserve">        </t>
    </r>
    <r>
      <rPr>
        <sz val="11"/>
        <rFont val="宋体"/>
      </rPr>
      <t>补缴的土地价款</t>
    </r>
  </si>
  <si>
    <r>
      <rPr>
        <sz val="11"/>
        <rFont val="Times New Roman"/>
      </rPr>
      <t xml:space="preserve">        </t>
    </r>
    <r>
      <rPr>
        <sz val="11"/>
        <rFont val="宋体"/>
      </rPr>
      <t>划拨土地收入</t>
    </r>
  </si>
  <si>
    <r>
      <rPr>
        <sz val="11"/>
        <rFont val="Times New Roman"/>
      </rPr>
      <t xml:space="preserve">        </t>
    </r>
    <r>
      <rPr>
        <sz val="11"/>
        <rFont val="宋体"/>
      </rPr>
      <t>缴纳新增建设用地土地有偿使用费</t>
    </r>
  </si>
  <si>
    <r>
      <rPr>
        <sz val="11"/>
        <rFont val="Times New Roman"/>
      </rPr>
      <t xml:space="preserve">        </t>
    </r>
    <r>
      <rPr>
        <sz val="11"/>
        <rFont val="宋体"/>
      </rPr>
      <t>其他土地出让收入</t>
    </r>
  </si>
  <si>
    <t xml:space="preserve">  城市基础设施配套费收入</t>
  </si>
  <si>
    <t xml:space="preserve">  污水处理费收入</t>
  </si>
  <si>
    <t>转移性收入合计</t>
  </si>
  <si>
    <r>
      <rPr>
        <sz val="11"/>
        <rFont val="Times New Roman"/>
      </rPr>
      <t xml:space="preserve">    </t>
    </r>
    <r>
      <rPr>
        <sz val="11"/>
        <rFont val="宋体"/>
      </rPr>
      <t>一、政府性基金转移支付收入</t>
    </r>
  </si>
  <si>
    <t>政府性基金补助收入</t>
  </si>
  <si>
    <t>二、政府性基金上解收入</t>
  </si>
  <si>
    <r>
      <rPr>
        <sz val="11"/>
        <rFont val="宋体"/>
      </rPr>
      <t>三、</t>
    </r>
    <r>
      <rPr>
        <sz val="11"/>
        <rFont val="Times New Roman"/>
      </rPr>
      <t xml:space="preserve"> </t>
    </r>
    <r>
      <rPr>
        <sz val="11"/>
        <rFont val="宋体"/>
      </rPr>
      <t>上年结余收入</t>
    </r>
  </si>
  <si>
    <r>
      <rPr>
        <sz val="11"/>
        <rFont val="Times New Roman"/>
      </rPr>
      <t xml:space="preserve">        </t>
    </r>
    <r>
      <rPr>
        <sz val="11"/>
        <rFont val="宋体"/>
      </rPr>
      <t>政府性基金预算上年结余收入</t>
    </r>
  </si>
  <si>
    <t>四、调入资金</t>
  </si>
  <si>
    <r>
      <rPr>
        <sz val="11"/>
        <rFont val="宋体"/>
      </rPr>
      <t>五、</t>
    </r>
    <r>
      <rPr>
        <sz val="11"/>
        <rFont val="Times New Roman"/>
      </rPr>
      <t xml:space="preserve"> </t>
    </r>
    <r>
      <rPr>
        <sz val="11"/>
        <rFont val="宋体"/>
      </rPr>
      <t>债务转贷收入</t>
    </r>
  </si>
  <si>
    <t xml:space="preserve">    地方政府专项债务转贷收入</t>
  </si>
  <si>
    <t xml:space="preserve">      国有土地使用权出让金债务转贷收入</t>
  </si>
  <si>
    <t xml:space="preserve">      土地储备专项债券转贷收入</t>
  </si>
  <si>
    <t xml:space="preserve">      棚户区改造专项债券转贷收入</t>
  </si>
  <si>
    <t xml:space="preserve">      其他地方自行试点项目收益专项债券转贷收入</t>
  </si>
  <si>
    <t xml:space="preserve">      其他政府性基金债务转贷收入</t>
  </si>
  <si>
    <t>收入总计</t>
  </si>
  <si>
    <r>
      <rPr>
        <sz val="12"/>
        <color indexed="64"/>
        <rFont val="黑体"/>
      </rPr>
      <t>附表</t>
    </r>
    <r>
      <rPr>
        <sz val="12"/>
        <color indexed="64"/>
        <rFont val="Times New Roman"/>
      </rPr>
      <t>45</t>
    </r>
  </si>
  <si>
    <r>
      <rPr>
        <sz val="20"/>
        <rFont val="方正大标宋简体"/>
      </rPr>
      <t>高新区</t>
    </r>
    <r>
      <rPr>
        <sz val="20"/>
        <rFont val="Times New Roman"/>
      </rPr>
      <t>2021</t>
    </r>
    <r>
      <rPr>
        <sz val="20"/>
        <rFont val="方正大标宋简体"/>
      </rPr>
      <t>年政府性基金预算支出执行情况表</t>
    </r>
  </si>
  <si>
    <t>地方政府性基金支出合计</t>
  </si>
  <si>
    <t>一、社会保障和就业支出</t>
  </si>
  <si>
    <r>
      <rPr>
        <sz val="11"/>
        <rFont val="Times New Roman"/>
      </rPr>
      <t xml:space="preserve">       </t>
    </r>
    <r>
      <rPr>
        <sz val="11"/>
        <rFont val="宋体"/>
      </rPr>
      <t>大中型水库移民后期扶持基金支出</t>
    </r>
  </si>
  <si>
    <r>
      <rPr>
        <sz val="11"/>
        <rFont val="Times New Roman"/>
      </rPr>
      <t xml:space="preserve">      </t>
    </r>
    <r>
      <rPr>
        <sz val="11"/>
        <rFont val="宋体"/>
      </rPr>
      <t>移民补助</t>
    </r>
  </si>
  <si>
    <r>
      <rPr>
        <sz val="11"/>
        <rFont val="Times New Roman"/>
      </rPr>
      <t xml:space="preserve">      </t>
    </r>
    <r>
      <rPr>
        <sz val="11"/>
        <rFont val="宋体"/>
      </rPr>
      <t>基础设施建设和经济发展</t>
    </r>
  </si>
  <si>
    <r>
      <rPr>
        <sz val="11"/>
        <rFont val="Times New Roman"/>
      </rPr>
      <t xml:space="preserve">      </t>
    </r>
    <r>
      <rPr>
        <sz val="11"/>
        <rFont val="宋体"/>
      </rPr>
      <t>其他大中型水库移民后期扶持资金支出</t>
    </r>
  </si>
  <si>
    <t>二、城乡社区支出</t>
  </si>
  <si>
    <r>
      <rPr>
        <sz val="11"/>
        <rFont val="Times New Roman"/>
      </rPr>
      <t xml:space="preserve">       </t>
    </r>
    <r>
      <rPr>
        <sz val="11"/>
        <rFont val="宋体"/>
      </rPr>
      <t>国有土地使用权出让收入安排的支出</t>
    </r>
  </si>
  <si>
    <t>征地和拆迁补偿支出</t>
  </si>
  <si>
    <t>补助被征地农民支出</t>
  </si>
  <si>
    <t>土地出让业务支出</t>
  </si>
  <si>
    <t>其他国有土地使用权出让收入安排的支出</t>
  </si>
  <si>
    <r>
      <rPr>
        <sz val="11"/>
        <rFont val="Times New Roman"/>
      </rPr>
      <t xml:space="preserve">    </t>
    </r>
    <r>
      <rPr>
        <sz val="11"/>
        <rFont val="宋体"/>
      </rPr>
      <t>城市基础设施配套费安排的支出</t>
    </r>
  </si>
  <si>
    <t>城市公共设施</t>
  </si>
  <si>
    <t>城市环境卫生</t>
  </si>
  <si>
    <t>其他城市基础设施配套费安排的支出</t>
  </si>
  <si>
    <t>三、其他支出</t>
  </si>
  <si>
    <r>
      <rPr>
        <sz val="11"/>
        <rFont val="Times New Roman"/>
      </rPr>
      <t xml:space="preserve">    </t>
    </r>
    <r>
      <rPr>
        <sz val="11"/>
        <rFont val="宋体"/>
      </rPr>
      <t>彩票公益金安排的支出</t>
    </r>
  </si>
  <si>
    <r>
      <rPr>
        <sz val="11"/>
        <color indexed="64"/>
        <rFont val="Times New Roman"/>
      </rPr>
      <t xml:space="preserve">      </t>
    </r>
    <r>
      <rPr>
        <sz val="11"/>
        <color indexed="64"/>
        <rFont val="宋体"/>
      </rPr>
      <t>用于社会福利的彩票公益金支出</t>
    </r>
  </si>
  <si>
    <t xml:space="preserve">   用于体育事业的彩票公益金支出</t>
  </si>
  <si>
    <r>
      <rPr>
        <sz val="11"/>
        <rFont val="Times New Roman"/>
      </rPr>
      <t xml:space="preserve">      </t>
    </r>
    <r>
      <rPr>
        <sz val="11"/>
        <rFont val="宋体"/>
      </rPr>
      <t>用于残疾人事业的彩票公益金支出</t>
    </r>
  </si>
  <si>
    <r>
      <rPr>
        <sz val="11"/>
        <rFont val="Times New Roman"/>
      </rPr>
      <t xml:space="preserve">      </t>
    </r>
    <r>
      <rPr>
        <sz val="11"/>
        <rFont val="宋体"/>
      </rPr>
      <t>用于城乡医疗求助的彩票公益金支出</t>
    </r>
  </si>
  <si>
    <t>四、债务付息支出</t>
  </si>
  <si>
    <r>
      <rPr>
        <sz val="11"/>
        <rFont val="Times New Roman"/>
      </rPr>
      <t xml:space="preserve">    </t>
    </r>
    <r>
      <rPr>
        <sz val="11"/>
        <rFont val="宋体"/>
      </rPr>
      <t>地方政府专项债务付息支出</t>
    </r>
  </si>
  <si>
    <r>
      <rPr>
        <sz val="11"/>
        <rFont val="Times New Roman"/>
      </rPr>
      <t xml:space="preserve">       </t>
    </r>
    <r>
      <rPr>
        <sz val="11"/>
        <rFont val="宋体"/>
      </rPr>
      <t>国有土地使用权出让金债务付息支出</t>
    </r>
  </si>
  <si>
    <t>转移性支出合计</t>
  </si>
  <si>
    <t>一、转移性支出</t>
  </si>
  <si>
    <r>
      <rPr>
        <sz val="11"/>
        <rFont val="Times New Roman"/>
      </rPr>
      <t xml:space="preserve">    </t>
    </r>
    <r>
      <rPr>
        <sz val="11"/>
        <rFont val="宋体"/>
      </rPr>
      <t>政府性基金转移支付</t>
    </r>
  </si>
  <si>
    <r>
      <rPr>
        <sz val="11"/>
        <rFont val="Times New Roman"/>
      </rPr>
      <t xml:space="preserve">    </t>
    </r>
    <r>
      <rPr>
        <sz val="11"/>
        <rFont val="宋体"/>
      </rPr>
      <t>调出资金</t>
    </r>
  </si>
  <si>
    <r>
      <rPr>
        <sz val="11"/>
        <rFont val="Times New Roman"/>
      </rPr>
      <t xml:space="preserve">         </t>
    </r>
    <r>
      <rPr>
        <sz val="11"/>
        <rFont val="宋体"/>
      </rPr>
      <t>政府性基金预算调出资金</t>
    </r>
  </si>
  <si>
    <r>
      <rPr>
        <sz val="11"/>
        <rFont val="Times New Roman"/>
      </rPr>
      <t xml:space="preserve">    </t>
    </r>
    <r>
      <rPr>
        <sz val="11"/>
        <rFont val="宋体"/>
      </rPr>
      <t>年终结余</t>
    </r>
  </si>
  <si>
    <r>
      <rPr>
        <sz val="11"/>
        <rFont val="Times New Roman"/>
      </rPr>
      <t xml:space="preserve">         </t>
    </r>
    <r>
      <rPr>
        <sz val="11"/>
        <rFont val="宋体"/>
      </rPr>
      <t>政府性基金预算年终结余</t>
    </r>
  </si>
  <si>
    <r>
      <rPr>
        <sz val="11"/>
        <rFont val="Times New Roman"/>
      </rPr>
      <t xml:space="preserve">    </t>
    </r>
    <r>
      <rPr>
        <sz val="11"/>
        <rFont val="宋体"/>
      </rPr>
      <t>债务转贷支出</t>
    </r>
  </si>
  <si>
    <t>二、债务还本支出</t>
  </si>
  <si>
    <r>
      <rPr>
        <sz val="11"/>
        <rFont val="Times New Roman"/>
      </rPr>
      <t xml:space="preserve">  </t>
    </r>
    <r>
      <rPr>
        <sz val="11"/>
        <rFont val="宋体"/>
      </rPr>
      <t>地方政府专项债务还本支出</t>
    </r>
  </si>
  <si>
    <r>
      <rPr>
        <sz val="11"/>
        <rFont val="Times New Roman"/>
      </rPr>
      <t xml:space="preserve">   </t>
    </r>
    <r>
      <rPr>
        <sz val="11"/>
        <rFont val="宋体"/>
      </rPr>
      <t>国有土地使用权出让金债务还本支出</t>
    </r>
  </si>
  <si>
    <r>
      <rPr>
        <sz val="11"/>
        <rFont val="Times New Roman"/>
      </rPr>
      <t xml:space="preserve">  </t>
    </r>
    <r>
      <rPr>
        <sz val="11"/>
        <rFont val="宋体"/>
      </rPr>
      <t>抗疫特别国债还本支出</t>
    </r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</si>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</sst>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7">
    <numFmt numFmtId="160" formatCode="_ &quot;￥&quot;* #,##0_ ;_ &quot;￥&quot;* \-#,##0_ ;_ &quot;￥&quot;* &quot;-&quot;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* #,##0.00_ ;_ * \-#,##0.00_ ;_ * &quot;-&quot;??_ ;_ @_ "/>
    <numFmt numFmtId="164" formatCode="0_ "/>
    <numFmt numFmtId="165" formatCode="0_);[Red]\(0\)"/>
    <numFmt numFmtId="166" formatCode="0.0_ "/>
  </numFmts>
  <fonts count="45">
    <font>
      <sz val="11.000000"/>
      <color theme="1"/>
      <name val="等线"/>
      <scheme val="minor"/>
    </font>
    <font>
      <sz val="11.000000"/>
      <color rgb="FF3F3F76"/>
      <name val="等线"/>
      <scheme val="minor"/>
    </font>
    <font>
      <sz val="11.000000"/>
      <color rgb="FF9C0006"/>
      <name val="等线"/>
      <scheme val="minor"/>
    </font>
    <font>
      <sz val="11.000000"/>
      <color theme="0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b/>
      <sz val="11.000000"/>
      <color theme="3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9.000000"/>
      <name val="宋体"/>
    </font>
    <font>
      <sz val="12.000000"/>
      <name val="宋体"/>
    </font>
    <font>
      <sz val="12.000000"/>
      <name val="Times New Roman"/>
    </font>
    <font>
      <sz val="12.000000"/>
      <name val="黑体"/>
    </font>
    <font>
      <sz val="20.000000"/>
      <name val="Times New Roman"/>
    </font>
    <font>
      <sz val="20.000000"/>
      <name val="方正大标宋简体"/>
    </font>
    <font>
      <sz val="11.000000"/>
      <name val="Times New Roman"/>
    </font>
    <font>
      <sz val="11.000000"/>
      <name val="黑体"/>
    </font>
    <font>
      <b/>
      <sz val="11.000000"/>
      <name val="宋体"/>
    </font>
    <font>
      <b/>
      <sz val="11.000000"/>
      <color indexed="64"/>
      <name val="Times New Roman"/>
    </font>
    <font>
      <sz val="11.000000"/>
      <color indexed="64"/>
      <name val="Times New Roman"/>
    </font>
    <font>
      <b/>
      <sz val="11.000000"/>
      <color indexed="64"/>
      <name val="宋体"/>
    </font>
    <font>
      <sz val="11.000000"/>
      <name val="宋体"/>
    </font>
    <font>
      <sz val="11.000000"/>
      <color indexed="64"/>
      <name val="宋体"/>
    </font>
    <font>
      <sz val="11.000000"/>
      <color theme="1"/>
      <name val="Times New Roman"/>
    </font>
    <font>
      <b/>
      <sz val="11.000000"/>
      <name val="Times New Roman"/>
    </font>
    <font>
      <sz val="11.000000"/>
      <color indexed="2"/>
      <name val="Times New Roman"/>
    </font>
    <font>
      <b/>
      <sz val="11.000000"/>
      <color theme="1"/>
      <name val="Times New Roman"/>
    </font>
    <font>
      <sz val="10.000000"/>
      <name val="Times New Roman"/>
    </font>
    <font>
      <sz val="12.000000"/>
      <color indexed="64"/>
      <name val="宋体"/>
    </font>
    <font>
      <sz val="12.000000"/>
      <color indexed="64"/>
      <name val="黑体"/>
    </font>
    <font>
      <sz val="20.000000"/>
      <color indexed="64"/>
      <name val="方正大标宋简体"/>
    </font>
    <font>
      <sz val="11.000000"/>
      <color indexed="64"/>
      <name val="黑体"/>
    </font>
    <font>
      <sz val="12.000000"/>
      <color indexed="64"/>
      <name val="Times New Roman"/>
    </font>
    <font>
      <sz val="20.000000"/>
      <color indexed="64"/>
      <name val="Times New Roman"/>
    </font>
    <font>
      <sz val="11.000000"/>
      <name val="等线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79998168889431398"/>
        <bgColor theme="6" tint="0.79998168889431398"/>
      </patternFill>
    </fill>
    <fill>
      <patternFill patternType="solid">
        <fgColor indexed="47"/>
        <bgColor indexed="47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rgb="FFFFC7CE"/>
        <bgColor rgb="FFFFC7CE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indexed="26"/>
        <bgColor indexed="2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5"/>
        <bgColor theme="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57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2" borderId="0" numFmtId="0" applyNumberFormat="0" applyFont="1" applyFill="1" applyBorder="0" applyProtection="0">
      <alignment vertical="center"/>
    </xf>
    <xf fontId="1" fillId="3" borderId="1" numFmtId="0" applyNumberFormat="0" applyFont="1" applyFill="1" applyBorder="1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4" borderId="0" numFmtId="0" applyNumberFormat="0" applyFont="1" applyFill="1" applyBorder="0" applyProtection="0">
      <alignment vertical="center"/>
    </xf>
    <xf fontId="2" fillId="5" borderId="0" numFmtId="0" applyNumberFormat="0" applyFont="1" applyFill="1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3" fillId="6" borderId="0" numFmtId="0" applyNumberFormat="0" applyFont="1" applyFill="1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0" fillId="7" borderId="2" numFmtId="0" applyNumberFormat="0" applyFont="0" applyFill="1" applyBorder="1" applyProtection="0">
      <alignment vertical="center"/>
    </xf>
    <xf fontId="3" fillId="8" borderId="0" numFmtId="0" applyNumberFormat="0" applyFont="1" applyFill="1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0" numFmtId="0" applyNumberFormat="0" applyFont="1" applyFill="0" applyBorder="0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0" borderId="3" numFmtId="0" applyNumberFormat="0" applyFont="1" applyFill="0" applyBorder="1" applyProtection="0">
      <alignment vertical="center"/>
    </xf>
    <xf fontId="11" fillId="0" borderId="3" numFmtId="0" applyNumberFormat="0" applyFont="1" applyFill="0" applyBorder="1" applyProtection="0">
      <alignment vertical="center"/>
    </xf>
    <xf fontId="3" fillId="9" borderId="0" numFmtId="0" applyNumberFormat="0" applyFont="1" applyFill="1" applyBorder="0" applyProtection="0">
      <alignment vertical="center"/>
    </xf>
    <xf fontId="6" fillId="0" borderId="4" numFmtId="0" applyNumberFormat="0" applyFont="1" applyFill="0" applyBorder="1" applyProtection="0">
      <alignment vertical="center"/>
    </xf>
    <xf fontId="3" fillId="10" borderId="0" numFmtId="0" applyNumberFormat="0" applyFont="1" applyFill="1" applyBorder="0" applyProtection="0">
      <alignment vertical="center"/>
    </xf>
    <xf fontId="12" fillId="11" borderId="5" numFmtId="0" applyNumberFormat="0" applyFont="1" applyFill="1" applyBorder="1" applyProtection="0">
      <alignment vertical="center"/>
    </xf>
    <xf fontId="13" fillId="11" borderId="1" numFmtId="0" applyNumberFormat="0" applyFont="1" applyFill="1" applyBorder="1" applyProtection="0">
      <alignment vertical="center"/>
    </xf>
    <xf fontId="14" fillId="12" borderId="6" numFmtId="0" applyNumberFormat="0" applyFont="1" applyFill="1" applyBorder="1" applyProtection="0">
      <alignment vertical="center"/>
    </xf>
    <xf fontId="0" fillId="13" borderId="0" numFmtId="0" applyNumberFormat="0" applyFont="1" applyFill="1" applyBorder="0" applyProtection="0">
      <alignment vertical="center"/>
    </xf>
    <xf fontId="3" fillId="14" borderId="0" numFmtId="0" applyNumberFormat="0" applyFont="1" applyFill="1" applyBorder="0" applyProtection="0">
      <alignment vertical="center"/>
    </xf>
    <xf fontId="15" fillId="0" borderId="7" numFmtId="0" applyNumberFormat="0" applyFont="1" applyFill="0" applyBorder="1" applyProtection="0">
      <alignment vertical="center"/>
    </xf>
    <xf fontId="16" fillId="0" borderId="8" numFmtId="0" applyNumberFormat="0" applyFont="1" applyFill="0" applyBorder="1" applyProtection="0">
      <alignment vertical="center"/>
    </xf>
    <xf fontId="17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0" fillId="17" borderId="0" numFmtId="0" applyNumberFormat="0" applyFont="1" applyFill="1" applyBorder="0" applyProtection="0">
      <alignment vertical="center"/>
    </xf>
    <xf fontId="3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0" fillId="20" borderId="0" numFmtId="0" applyNumberFormat="0" applyFont="1" applyFill="1" applyBorder="0" applyProtection="0">
      <alignment vertical="center"/>
    </xf>
    <xf fontId="0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19" fillId="0" borderId="0" numFmtId="0" applyNumberFormat="1" applyFont="1" applyFill="1" applyBorder="1"/>
    <xf fontId="3" fillId="23" borderId="0" numFmtId="0" applyNumberFormat="0" applyFont="1" applyFill="1" applyBorder="0" applyProtection="0">
      <alignment vertical="center"/>
    </xf>
    <xf fontId="20" fillId="0" borderId="0" numFmtId="0" applyNumberFormat="1" applyFont="1" applyFill="1" applyBorder="1"/>
    <xf fontId="3" fillId="24" borderId="0" numFmtId="0" applyNumberFormat="0" applyFont="1" applyFill="1" applyBorder="0" applyProtection="0">
      <alignment vertical="center"/>
    </xf>
    <xf fontId="0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3" fillId="27" borderId="0" numFmtId="0" applyNumberFormat="0" applyFont="1" applyFill="1" applyBorder="0" applyProtection="0">
      <alignment vertical="center"/>
    </xf>
    <xf fontId="0" fillId="28" borderId="0" numFmtId="0" applyNumberFormat="0" applyFont="1" applyFill="1" applyBorder="0" applyProtection="0">
      <alignment vertical="center"/>
    </xf>
    <xf fontId="3" fillId="29" borderId="0" numFmtId="0" applyNumberFormat="0" applyFont="1" applyFill="1" applyBorder="0" applyProtection="0">
      <alignment vertical="center"/>
    </xf>
    <xf fontId="3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3" fillId="32" borderId="0" numFmtId="0" applyNumberFormat="0" applyFont="1" applyFill="1" applyBorder="0" applyProtection="0">
      <alignment vertical="center"/>
    </xf>
    <xf fontId="20" fillId="0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0" fillId="0" borderId="0" numFmtId="0" applyNumberFormat="1" applyFont="1" applyFill="1" applyBorder="1"/>
    <xf fontId="20" fillId="0" borderId="0" numFmtId="0" applyNumberFormat="1" applyFont="1" applyFill="1" applyBorder="1">
      <alignment vertical="center"/>
    </xf>
    <xf fontId="21" fillId="0" borderId="0" numFmtId="0" applyNumberFormat="1" applyFont="1" applyFill="1" applyBorder="1"/>
    <xf fontId="0" fillId="0" borderId="0" numFmtId="0" applyNumberFormat="1" applyFont="1" applyFill="1" applyBorder="1"/>
  </cellStyleXfs>
  <cellXfs count="120">
    <xf fontId="0" fillId="0" borderId="0" numFmtId="0" xfId="0"/>
    <xf fontId="21" fillId="33" borderId="0" numFmtId="0" xfId="0" applyFont="1" applyFill="1"/>
    <xf fontId="21" fillId="0" borderId="0" numFmtId="0" xfId="0" applyFont="1"/>
    <xf fontId="22" fillId="0" borderId="0" numFmtId="0" xfId="0" applyFont="1" applyAlignment="1">
      <alignment vertical="center"/>
    </xf>
    <xf fontId="23" fillId="33" borderId="0" numFmtId="0" xfId="0" applyFont="1" applyFill="1"/>
    <xf fontId="24" fillId="0" borderId="0" numFmtId="0" xfId="0" applyFont="1" applyAlignment="1">
      <alignment horizontal="center"/>
    </xf>
    <xf fontId="23" fillId="0" borderId="0" numFmtId="0" xfId="0" applyFont="1" applyAlignment="1">
      <alignment horizontal="center"/>
    </xf>
    <xf fontId="25" fillId="33" borderId="0" numFmtId="0" xfId="0" applyFont="1" applyFill="1"/>
    <xf fontId="25" fillId="0" borderId="0" numFmtId="0" xfId="0" applyFont="1" applyAlignment="1">
      <alignment horizontal="center" vertical="center"/>
    </xf>
    <xf fontId="25" fillId="0" borderId="0" numFmtId="0" xfId="0" applyFont="1" applyAlignment="1">
      <alignment vertical="center"/>
    </xf>
    <xf fontId="26" fillId="0" borderId="9" numFmtId="0" xfId="0" applyFont="1" applyBorder="1" applyAlignment="1">
      <alignment horizontal="center" vertical="center"/>
    </xf>
    <xf fontId="25" fillId="0" borderId="9" numFmtId="0" xfId="0" applyFont="1" applyBorder="1" applyAlignment="1">
      <alignment vertical="center"/>
    </xf>
    <xf fontId="27" fillId="0" borderId="9" numFmtId="0" xfId="0" applyFont="1" applyBorder="1" applyAlignment="1">
      <alignment vertical="center"/>
    </xf>
    <xf fontId="28" fillId="0" borderId="9" numFmtId="164" xfId="0" applyNumberFormat="1" applyFont="1" applyBorder="1" applyAlignment="1">
      <alignment horizontal="center" vertical="center" wrapText="1"/>
    </xf>
    <xf fontId="25" fillId="0" borderId="9" numFmtId="0" xfId="0" applyFont="1" applyBorder="1" applyAlignment="1">
      <alignment horizontal="left" vertical="center"/>
    </xf>
    <xf fontId="29" fillId="0" borderId="9" numFmtId="0" xfId="0" applyFont="1" applyBorder="1" applyAlignment="1">
      <alignment horizontal="left" vertical="center" wrapText="1"/>
    </xf>
    <xf fontId="29" fillId="0" borderId="9" numFmtId="164" xfId="0" applyNumberFormat="1" applyFont="1" applyBorder="1" applyAlignment="1">
      <alignment horizontal="center" vertical="center" wrapText="1"/>
    </xf>
    <xf fontId="25" fillId="0" borderId="9" numFmtId="164" xfId="0" applyNumberFormat="1" applyFont="1" applyBorder="1" applyAlignment="1">
      <alignment horizontal="center" vertical="center"/>
    </xf>
    <xf fontId="25" fillId="0" borderId="9" numFmtId="0" xfId="0" applyFont="1" applyBorder="1" applyAlignment="1">
      <alignment horizontal="left" vertical="center" wrapText="1"/>
    </xf>
    <xf fontId="30" fillId="0" borderId="9" numFmtId="0" xfId="0" applyFont="1" applyBorder="1" applyAlignment="1">
      <alignment horizontal="left" vertical="center" wrapText="1"/>
    </xf>
    <xf fontId="29" fillId="0" borderId="9" numFmtId="0" xfId="0" applyFont="1" applyBorder="1" applyAlignment="1">
      <alignment vertical="center" wrapText="1"/>
    </xf>
    <xf fontId="31" fillId="0" borderId="9" numFmtId="0" xfId="0" applyFont="1" applyBorder="1" applyAlignment="1">
      <alignment vertical="center" wrapText="1"/>
    </xf>
    <xf fontId="25" fillId="34" borderId="0" numFmtId="0" xfId="0" applyFont="1" applyFill="1" applyAlignment="1">
      <alignment vertical="center"/>
    </xf>
    <xf fontId="31" fillId="0" borderId="9" numFmtId="0" xfId="0" applyFont="1" applyBorder="1" applyAlignment="1">
      <alignment horizontal="left" vertical="center" wrapText="1"/>
    </xf>
    <xf fontId="32" fillId="0" borderId="9" numFmtId="0" xfId="0" applyFont="1" applyBorder="1" applyAlignment="1">
      <alignment vertical="center" wrapText="1"/>
    </xf>
    <xf fontId="30" fillId="0" borderId="9" numFmtId="0" xfId="0" applyFont="1" applyBorder="1" applyAlignment="1">
      <alignment horizontal="center" vertical="center" wrapText="1"/>
    </xf>
    <xf fontId="25" fillId="0" borderId="0" numFmtId="0" xfId="0" applyFont="1"/>
    <xf fontId="33" fillId="0" borderId="0" numFmtId="0" xfId="0" applyFont="1"/>
    <xf fontId="25" fillId="35" borderId="0" numFmtId="0" xfId="0" applyFont="1" applyFill="1" applyAlignment="1">
      <alignment horizontal="left" vertical="center"/>
    </xf>
    <xf fontId="25" fillId="35" borderId="0" numFmtId="0" xfId="0" applyFont="1" applyFill="1" applyAlignment="1">
      <alignment vertical="center"/>
    </xf>
    <xf fontId="25" fillId="35" borderId="0" numFmtId="165" xfId="0" applyNumberFormat="1" applyFont="1" applyFill="1" applyAlignment="1">
      <alignment horizontal="center" vertical="center"/>
    </xf>
    <xf fontId="21" fillId="35" borderId="0" numFmtId="0" xfId="0" applyFont="1" applyFill="1" applyAlignment="1">
      <alignment horizontal="left" vertical="center"/>
    </xf>
    <xf fontId="21" fillId="35" borderId="0" numFmtId="165" xfId="0" applyNumberFormat="1" applyFont="1" applyFill="1" applyAlignment="1">
      <alignment horizontal="center" vertical="center"/>
    </xf>
    <xf fontId="23" fillId="0" borderId="0" numFmtId="0" xfId="0" applyFont="1" applyAlignment="1">
      <alignment horizontal="center" vertical="center"/>
    </xf>
    <xf fontId="23" fillId="0" borderId="0" numFmtId="165" xfId="0" applyNumberFormat="1" applyFont="1" applyAlignment="1">
      <alignment horizontal="center" vertical="center"/>
    </xf>
    <xf fontId="25" fillId="0" borderId="10" numFmtId="165" xfId="0" applyNumberFormat="1" applyFont="1" applyBorder="1" applyAlignment="1">
      <alignment horizontal="center" vertical="center"/>
    </xf>
    <xf fontId="25" fillId="0" borderId="9" numFmtId="0" xfId="0" applyFont="1" applyBorder="1" applyAlignment="1" applyProtection="1">
      <alignment horizontal="center" vertical="center"/>
    </xf>
    <xf fontId="25" fillId="0" borderId="9" numFmtId="165" xfId="0" applyNumberFormat="1" applyFont="1" applyBorder="1" applyAlignment="1" applyProtection="1">
      <alignment horizontal="center" vertical="center"/>
    </xf>
    <xf fontId="25" fillId="35" borderId="9" numFmtId="0" xfId="0" applyFont="1" applyFill="1" applyBorder="1" applyAlignment="1">
      <alignment horizontal="left" vertical="center"/>
    </xf>
    <xf fontId="34" fillId="0" borderId="9" numFmtId="0" xfId="0" applyFont="1" applyBorder="1" applyAlignment="1" applyProtection="1">
      <alignment horizontal="center" vertical="center"/>
    </xf>
    <xf fontId="34" fillId="35" borderId="9" numFmtId="165" xfId="0" applyNumberFormat="1" applyFont="1" applyFill="1" applyBorder="1" applyAlignment="1">
      <alignment horizontal="center" vertical="center"/>
    </xf>
    <xf fontId="25" fillId="35" borderId="11" numFmtId="0" xfId="0" applyFont="1" applyFill="1" applyBorder="1" applyAlignment="1">
      <alignment vertical="center"/>
    </xf>
    <xf fontId="25" fillId="35" borderId="9" numFmtId="165" xfId="0" applyNumberFormat="1" applyFont="1" applyFill="1" applyBorder="1" applyAlignment="1">
      <alignment horizontal="center" vertical="center"/>
    </xf>
    <xf fontId="25" fillId="35" borderId="11" numFmtId="164" xfId="0" applyNumberFormat="1" applyFont="1" applyFill="1" applyBorder="1" applyAlignment="1" applyProtection="1">
      <alignment horizontal="left" vertical="center"/>
      <protection locked="0"/>
    </xf>
    <xf fontId="25" fillId="35" borderId="11" numFmtId="166" xfId="0" applyNumberFormat="1" applyFont="1" applyFill="1" applyBorder="1" applyAlignment="1" applyProtection="1">
      <alignment horizontal="left" vertical="center"/>
      <protection locked="0"/>
    </xf>
    <xf fontId="25" fillId="35" borderId="12" numFmtId="164" xfId="0" applyNumberFormat="1" applyFont="1" applyFill="1" applyBorder="1" applyAlignment="1" applyProtection="1">
      <alignment horizontal="left" vertical="center"/>
      <protection locked="0"/>
    </xf>
    <xf fontId="25" fillId="35" borderId="12" numFmtId="166" xfId="0" applyNumberFormat="1" applyFont="1" applyFill="1" applyBorder="1" applyAlignment="1" applyProtection="1">
      <alignment horizontal="left" vertical="center"/>
      <protection locked="0"/>
    </xf>
    <xf fontId="25" fillId="35" borderId="12" numFmtId="0" xfId="0" applyFont="1" applyFill="1" applyBorder="1" applyAlignment="1">
      <alignment vertical="center"/>
    </xf>
    <xf fontId="25" fillId="35" borderId="9" numFmtId="165" xfId="0" applyNumberFormat="1" applyFont="1" applyFill="1" applyBorder="1" applyAlignment="1" applyProtection="1">
      <alignment horizontal="center" vertical="center"/>
      <protection locked="0"/>
    </xf>
    <xf fontId="33" fillId="35" borderId="9" numFmtId="165" xfId="0" applyNumberFormat="1" applyFont="1" applyFill="1" applyBorder="1" applyAlignment="1">
      <alignment horizontal="center" vertical="center"/>
    </xf>
    <xf fontId="35" fillId="35" borderId="0" numFmtId="0" xfId="0" applyFont="1" applyFill="1" applyAlignment="1">
      <alignment vertical="center"/>
    </xf>
    <xf fontId="35" fillId="35" borderId="9" numFmtId="0" xfId="0" applyFont="1" applyFill="1" applyBorder="1" applyAlignment="1">
      <alignment horizontal="left" vertical="center"/>
    </xf>
    <xf fontId="35" fillId="35" borderId="11" numFmtId="0" xfId="0" applyFont="1" applyFill="1" applyBorder="1" applyAlignment="1">
      <alignment vertical="center"/>
    </xf>
    <xf fontId="35" fillId="35" borderId="9" numFmtId="165" xfId="0" applyNumberFormat="1" applyFont="1" applyFill="1" applyBorder="1" applyAlignment="1">
      <alignment horizontal="center" vertical="center"/>
    </xf>
    <xf fontId="34" fillId="0" borderId="9" numFmtId="165" xfId="0" applyNumberFormat="1" applyFont="1" applyBorder="1" applyAlignment="1" applyProtection="1">
      <alignment horizontal="center" vertical="center"/>
    </xf>
    <xf fontId="25" fillId="35" borderId="11" numFmtId="0" xfId="0" applyFont="1" applyFill="1" applyBorder="1" applyAlignment="1">
      <alignment horizontal="left" vertical="center"/>
    </xf>
    <xf fontId="25" fillId="35" borderId="13" numFmtId="0" xfId="0" applyFont="1" applyFill="1" applyBorder="1" applyAlignment="1">
      <alignment vertical="center"/>
    </xf>
    <xf fontId="35" fillId="35" borderId="13" numFmtId="0" xfId="0" applyFont="1" applyFill="1" applyBorder="1" applyAlignment="1">
      <alignment vertical="center"/>
    </xf>
    <xf fontId="25" fillId="0" borderId="9" numFmtId="0" xfId="0" applyFont="1" applyBorder="1" applyAlignment="1">
      <alignment horizontal="left"/>
    </xf>
    <xf fontId="34" fillId="0" borderId="9" numFmtId="0" xfId="55" applyFont="1" applyBorder="1" applyAlignment="1">
      <alignment vertical="center"/>
    </xf>
    <xf fontId="36" fillId="0" borderId="9" numFmtId="165" xfId="0" applyNumberFormat="1" applyFont="1" applyBorder="1" applyAlignment="1">
      <alignment horizontal="center" vertical="center"/>
    </xf>
    <xf fontId="25" fillId="0" borderId="9" numFmtId="0" xfId="55" applyFont="1" applyBorder="1" applyAlignment="1">
      <alignment vertical="center"/>
    </xf>
    <xf fontId="33" fillId="0" borderId="9" numFmtId="165" xfId="0" applyNumberFormat="1" applyFont="1" applyBorder="1" applyAlignment="1">
      <alignment horizontal="center" vertical="center"/>
    </xf>
    <xf fontId="25" fillId="0" borderId="9" numFmtId="164" xfId="0" applyNumberFormat="1" applyFont="1" applyBorder="1" applyAlignment="1">
      <alignment horizontal="left" vertical="center"/>
    </xf>
    <xf fontId="37" fillId="0" borderId="9" numFmtId="164" xfId="0" applyNumberFormat="1" applyFont="1" applyBorder="1" applyAlignment="1">
      <alignment horizontal="left" vertical="center" wrapText="1"/>
    </xf>
    <xf fontId="25" fillId="35" borderId="9" numFmtId="165" xfId="0" applyNumberFormat="1" applyFont="1" applyFill="1" applyBorder="1" applyAlignment="1">
      <alignment horizontal="center"/>
    </xf>
    <xf fontId="34" fillId="0" borderId="9" numFmtId="0" xfId="55" applyFont="1" applyBorder="1" applyAlignment="1">
      <alignment horizontal="center" vertical="center"/>
    </xf>
    <xf fontId="34" fillId="0" borderId="9" numFmtId="165" xfId="0" applyNumberFormat="1" applyFont="1" applyBorder="1" applyAlignment="1">
      <alignment horizontal="center" vertical="center"/>
    </xf>
    <xf fontId="38" fillId="0" borderId="0" numFmtId="0" xfId="0" applyFont="1"/>
    <xf fontId="39" fillId="0" borderId="0" numFmtId="0" xfId="0" applyFont="1"/>
    <xf fontId="24" fillId="0" borderId="0" numFmtId="0" xfId="0" applyFont="1" applyAlignment="1">
      <alignment horizontal="center" vertical="center"/>
    </xf>
    <xf fontId="40" fillId="0" borderId="0" numFmtId="0" xfId="0" applyFont="1" applyAlignment="1">
      <alignment horizontal="center" vertical="center"/>
    </xf>
    <xf fontId="32" fillId="0" borderId="0" numFmtId="0" xfId="0" applyFont="1" applyAlignment="1">
      <alignment vertical="center"/>
    </xf>
    <xf fontId="31" fillId="0" borderId="0" numFmtId="0" xfId="0" applyFont="1" applyAlignment="1">
      <alignment horizontal="right" vertical="center"/>
    </xf>
    <xf fontId="32" fillId="0" borderId="0" numFmtId="0" xfId="0" applyFont="1" applyAlignment="1">
      <alignment horizontal="center"/>
    </xf>
    <xf fontId="41" fillId="0" borderId="9" numFmtId="0" xfId="0" applyFont="1" applyBorder="1" applyAlignment="1">
      <alignment horizontal="center" vertical="center"/>
    </xf>
    <xf fontId="32" fillId="0" borderId="0" numFmtId="0" xfId="0" applyFont="1"/>
    <xf fontId="25" fillId="0" borderId="9" numFmtId="0" xfId="55" applyFont="1" applyBorder="1" applyAlignment="1">
      <alignment horizontal="left" vertical="center"/>
    </xf>
    <xf fontId="27" fillId="0" borderId="9" numFmtId="3" xfId="55" applyNumberFormat="1" applyFont="1" applyBorder="1" applyAlignment="1" applyProtection="1">
      <alignment horizontal="center" vertical="center"/>
    </xf>
    <xf fontId="34" fillId="0" borderId="9" numFmtId="164" xfId="55" applyNumberFormat="1" applyFont="1" applyBorder="1" applyAlignment="1">
      <alignment horizontal="center" vertical="center"/>
    </xf>
    <xf fontId="31" fillId="0" borderId="9" numFmtId="0" xfId="55" applyFont="1" applyBorder="1" applyAlignment="1">
      <alignment horizontal="left" vertical="center"/>
    </xf>
    <xf fontId="25" fillId="0" borderId="9" numFmtId="164" xfId="55" applyNumberFormat="1" applyFont="1" applyBorder="1" applyAlignment="1">
      <alignment horizontal="center" vertical="center"/>
    </xf>
    <xf fontId="31" fillId="0" borderId="9" numFmtId="3" xfId="55" applyNumberFormat="1" applyFont="1" applyBorder="1" applyAlignment="1" applyProtection="1">
      <alignment vertical="center"/>
    </xf>
    <xf fontId="25" fillId="0" borderId="0" numFmtId="0" xfId="55" applyFont="1" applyAlignment="1">
      <alignment vertical="center"/>
    </xf>
    <xf fontId="25" fillId="0" borderId="9" numFmtId="0" xfId="55" applyFont="1" applyBorder="1" applyAlignment="1">
      <alignment horizontal="left" vertical="center" wrapText="1"/>
    </xf>
    <xf fontId="27" fillId="0" borderId="9" numFmtId="0" xfId="55" applyFont="1" applyBorder="1" applyAlignment="1">
      <alignment horizontal="center" vertical="center" wrapText="1"/>
    </xf>
    <xf fontId="34" fillId="0" borderId="9" numFmtId="164" xfId="55" applyNumberFormat="1" applyFont="1" applyBorder="1" applyAlignment="1">
      <alignment horizontal="center" vertical="center" wrapText="1"/>
    </xf>
    <xf fontId="25" fillId="0" borderId="9" numFmtId="0" xfId="55" applyFont="1" applyBorder="1" applyAlignment="1">
      <alignment vertical="center" wrapText="1"/>
    </xf>
    <xf fontId="25" fillId="0" borderId="9" numFmtId="164" xfId="55" applyNumberFormat="1" applyFont="1" applyBorder="1" applyAlignment="1">
      <alignment horizontal="center" vertical="center" wrapText="1"/>
    </xf>
    <xf fontId="31" fillId="0" borderId="9" numFmtId="0" xfId="55" applyFont="1" applyBorder="1" applyAlignment="1">
      <alignment vertical="center" wrapText="1"/>
    </xf>
    <xf fontId="31" fillId="0" borderId="9" numFmtId="0" xfId="55" applyFont="1" applyBorder="1" applyAlignment="1">
      <alignment horizontal="left" vertical="center" wrapText="1"/>
    </xf>
    <xf fontId="29" fillId="0" borderId="0" numFmtId="0" xfId="0" applyFont="1"/>
    <xf fontId="29" fillId="0" borderId="0" numFmtId="0" xfId="0" applyFont="1" applyAlignment="1">
      <alignment horizontal="center"/>
    </xf>
    <xf fontId="42" fillId="0" borderId="0" numFmtId="0" xfId="0" applyFont="1"/>
    <xf fontId="39" fillId="0" borderId="0" numFmtId="0" xfId="0" applyFont="1" applyAlignment="1">
      <alignment vertical="center"/>
    </xf>
    <xf fontId="42" fillId="0" borderId="0" numFmtId="0" xfId="0" applyFont="1" applyAlignment="1">
      <alignment vertical="center"/>
    </xf>
    <xf fontId="42" fillId="0" borderId="0" numFmtId="0" xfId="0" applyFont="1" applyAlignment="1">
      <alignment horizontal="center" vertical="center"/>
    </xf>
    <xf fontId="43" fillId="0" borderId="0" numFmtId="0" xfId="0" applyFont="1"/>
    <xf fontId="43" fillId="0" borderId="0" numFmtId="0" xfId="0" applyFont="1" applyAlignment="1">
      <alignment horizontal="center" vertical="center"/>
    </xf>
    <xf fontId="25" fillId="0" borderId="0" numFmtId="0" xfId="0" applyFont="1" applyAlignment="1">
      <alignment horizontal="center"/>
    </xf>
    <xf fontId="25" fillId="0" borderId="9" numFmtId="0" xfId="0" applyFont="1" applyBorder="1" applyAlignment="1">
      <alignment horizontal="center" vertical="center"/>
    </xf>
    <xf fontId="25" fillId="0" borderId="9" numFmtId="0" xfId="0" applyFont="1" applyBorder="1" applyAlignment="1" applyProtection="1">
      <alignment horizontal="left" vertical="center"/>
    </xf>
    <xf fontId="27" fillId="0" borderId="9" numFmtId="0" xfId="0" applyFont="1" applyBorder="1" applyAlignment="1" applyProtection="1">
      <alignment horizontal="center" vertical="center"/>
    </xf>
    <xf fontId="34" fillId="0" borderId="9" numFmtId="164" xfId="0" applyNumberFormat="1" applyFont="1" applyBorder="1" applyAlignment="1" applyProtection="1">
      <alignment horizontal="center" vertical="center"/>
    </xf>
    <xf fontId="31" fillId="0" borderId="9" numFmtId="3" xfId="55" applyNumberFormat="1" applyFont="1" applyBorder="1" applyAlignment="1" applyProtection="1">
      <alignment vertical="center" wrapText="1"/>
    </xf>
    <xf fontId="25" fillId="0" borderId="9" numFmtId="1" xfId="55" applyNumberFormat="1" applyFont="1" applyBorder="1" applyAlignment="1">
      <alignment horizontal="center" vertical="center" wrapText="1"/>
    </xf>
    <xf fontId="25" fillId="0" borderId="9" numFmtId="3" xfId="55" applyNumberFormat="1" applyFont="1" applyBorder="1" applyAlignment="1" applyProtection="1">
      <alignment horizontal="left" vertical="center" wrapText="1"/>
    </xf>
    <xf fontId="25" fillId="0" borderId="9" numFmtId="3" xfId="55" applyNumberFormat="1" applyFont="1" applyBorder="1" applyAlignment="1" applyProtection="1">
      <alignment vertical="center" wrapText="1"/>
    </xf>
    <xf fontId="31" fillId="0" borderId="9" numFmtId="0" xfId="55" applyFont="1" applyBorder="1" applyAlignment="1">
      <alignment horizontal="left" indent="2" vertical="center"/>
    </xf>
    <xf fontId="25" fillId="0" borderId="9" numFmtId="3" xfId="55" applyNumberFormat="1" applyFont="1" applyBorder="1" applyAlignment="1" applyProtection="1">
      <alignment vertical="center"/>
    </xf>
    <xf fontId="31" fillId="0" borderId="9" numFmtId="3" xfId="55" applyNumberFormat="1" applyFont="1" applyBorder="1" applyAlignment="1" applyProtection="1">
      <alignment horizontal="left" vertical="center"/>
    </xf>
    <xf fontId="25" fillId="0" borderId="9" numFmtId="1" xfId="55" applyNumberFormat="1" applyFont="1" applyBorder="1" applyAlignment="1">
      <alignment horizontal="center" vertical="center"/>
    </xf>
    <xf fontId="29" fillId="0" borderId="9" numFmtId="0" xfId="55" applyFont="1" applyBorder="1" applyAlignment="1">
      <alignment horizontal="left" vertical="center"/>
    </xf>
    <xf fontId="44" fillId="35" borderId="9" numFmtId="0" xfId="0" applyFont="1" applyFill="1" applyBorder="1" applyAlignment="1">
      <alignment horizontal="left" vertical="center"/>
    </xf>
    <xf fontId="31" fillId="0" borderId="9" numFmtId="0" xfId="55" applyFont="1" applyBorder="1" applyAlignment="1">
      <alignment vertical="center"/>
    </xf>
    <xf fontId="34" fillId="0" borderId="9" numFmtId="1" xfId="55" applyNumberFormat="1" applyFont="1" applyBorder="1" applyAlignment="1">
      <alignment horizontal="center" vertical="center" wrapText="1"/>
    </xf>
    <xf fontId="27" fillId="0" borderId="9" numFmtId="0" xfId="55" applyFont="1" applyBorder="1" applyAlignment="1">
      <alignment vertical="center" wrapText="1"/>
    </xf>
    <xf fontId="25" fillId="34" borderId="0" numFmtId="0" xfId="55" applyFont="1" applyFill="1" applyAlignment="1">
      <alignment vertical="center"/>
    </xf>
    <xf fontId="34" fillId="0" borderId="0" numFmtId="0" xfId="55" applyFont="1" applyAlignment="1">
      <alignment vertical="center"/>
    </xf>
    <xf fontId="34" fillId="0" borderId="9" numFmtId="0" xfId="55" applyFont="1" applyBorder="1" applyAlignment="1">
      <alignment horizontal="left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_收入预算总表" xfId="39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_2016年省级国有资本经营支出预算表" xfId="54"/>
    <cellStyle name="常规_21湖北省2015年地方财政预算表（20150331报部）" xfId="55"/>
    <cellStyle name="Normal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tyles" Target="styles.xml"/><Relationship  Id="rId10" Type="http://schemas.openxmlformats.org/officeDocument/2006/relationships/sharedStrings" Target="sharedStrings.xml"/><Relationship  Id="rId9" Type="http://schemas.openxmlformats.org/officeDocument/2006/relationships/theme" Target="theme/theme1.xml"/><Relationship  Id="rId7" Type="http://schemas.openxmlformats.org/officeDocument/2006/relationships/worksheet" Target="worksheets/sheet3.xml"/><Relationship  Id="rId6" Type="http://schemas.openxmlformats.org/officeDocument/2006/relationships/worksheet" Target="worksheets/sheet2.xml"/><Relationship  Id="rId5" Type="http://schemas.openxmlformats.org/officeDocument/2006/relationships/worksheet" Target="worksheets/sheet1.xml"/><Relationship  Id="rId4" Type="http://schemas.openxmlformats.org/officeDocument/2006/relationships/externalLink" Target="externalLinks/externalLink4.xml"/><Relationship  Id="rId8" Type="http://schemas.openxmlformats.org/officeDocument/2006/relationships/worksheet" Target="worksheets/sheet4.xml"/><Relationship  Id="rId2" Type="http://schemas.openxmlformats.org/officeDocument/2006/relationships/externalLink" Target="externalLinks/externalLink2.xml"/><Relationship  Id="rId3" Type="http://schemas.openxmlformats.org/officeDocument/2006/relationships/externalLink" Target="externalLinks/externalLink3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LD.XLS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3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\\&#26032;&#24314;&#25991;&#20214;&#22841;\&#37096;&#38376;&#39044;&#31639;\2020&#24180;&#37096;&#38376;&#39044;&#31639;\2020&#24180;&#20013;&#26399;&#39044;&#31639;&#35843;&#25972;\http:\10.16.0.5\2007&#24180;\2007&#24180;&#21021;&#20154;&#22823;&#25253;&#21578;\&#23450;&#31295;\&#25105;&#30340;&#25991;&#26723;\&#39044;&#31639;\2007&#24180;&#39044;&#31639;\&#39044;&#31639;&#33609;&#26696;\06.10.12&#19968;&#19979;&#21069;&#21040;&#22788;&#23460;\&#38468;&#34920;.xls" TargetMode="External"/></Relationships>
</file>

<file path=xl/externalLinks/_rels/externalLink4.xml.rels><?xml version="1.0" encoding="UTF-8" standalone="yes"?><Relationships xmlns="http://schemas.openxmlformats.org/package/2006/relationships"><Relationship  Id="rId1" Type="http://schemas.openxmlformats.org/officeDocument/2006/relationships/externalLinkPath" Target="\home\kylin\&#26700;&#38754;\23\2022&#24180;&#22320;&#26041;&#36130;&#25919;&#39044;&#31639;&#34920;&#65288;&#36130;&#25919;&#3709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9个部门"/>
      <sheetName val="LD"/>
    </sheetNames>
    <definedNames>
      <definedName name="&lt;"/>
      <definedName name="@"/>
      <definedName name="&lt;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  <sheetName val="2000地方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Financ. Overview"/>
      <sheetName val="Toolbox"/>
      <sheetName val="Main"/>
      <sheetName val="_ESList"/>
      <sheetName val="一般预算收入"/>
      <sheetName val="表二 汇总表（业务处填）"/>
      <sheetName val="KKKKKKKK"/>
      <sheetName val="农业人口"/>
      <sheetName val="Open"/>
      <sheetName val="事业发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7年一下前控制数"/>
      <sheetName val="总表"/>
      <sheetName val="行政政法处"/>
      <sheetName val="商贸处"/>
      <sheetName val="教科文处"/>
      <sheetName val="预算处"/>
      <sheetName val="农业处"/>
      <sheetName val="社保处"/>
      <sheetName val="经济建设处"/>
      <sheetName val="企业处"/>
      <sheetName val="离退休"/>
      <sheetName val="行公"/>
      <sheetName val="商公"/>
      <sheetName val="教公"/>
      <sheetName val="农公"/>
      <sheetName val="预公"/>
      <sheetName val="社公"/>
      <sheetName val="经公"/>
      <sheetName val="企公"/>
      <sheetName val="专项转移支付"/>
      <sheetName val="政策性转移支付"/>
      <sheetName val="必保项目表"/>
      <sheetName val="列收列支"/>
      <sheetName val="人员经费标准"/>
      <sheetName val="公用经费单项定额表"/>
      <sheetName val="部分单位公用经费标准"/>
      <sheetName val="基数增长"/>
      <sheetName val="人员职务"/>
      <sheetName val="行政人员经费标准"/>
      <sheetName val="人员经费导入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封面"/>
      <sheetName val="目录"/>
      <sheetName val="表一"/>
      <sheetName val="表二"/>
      <sheetName val="表三"/>
      <sheetName val="表四"/>
      <sheetName val="表五"/>
      <sheetName val="表六 (1)"/>
      <sheetName val="表六（2)"/>
      <sheetName val="表七 (1)"/>
      <sheetName val="表七(2)"/>
      <sheetName val="表八"/>
      <sheetName val="表九"/>
      <sheetName val="表十"/>
      <sheetName val="表十一"/>
      <sheetName val="表十二"/>
      <sheetName val="表十三"/>
      <sheetName val="表十四"/>
      <sheetName val="表十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topLeftCell="A94" zoomScale="100" workbookViewId="0">
      <selection activeCell="B108" activeCellId="0" sqref="B108"/>
    </sheetView>
  </sheetViews>
  <sheetFormatPr defaultColWidth="9" defaultRowHeight="12.75" outlineLevelCol="2"/>
  <cols>
    <col customWidth="1" min="1" max="1" style="1" width="15"/>
    <col customWidth="1" min="2" max="2" style="1" width="53.883333333333297"/>
    <col customWidth="1" min="3" max="3" style="2" width="13.133333333333301"/>
    <col min="4" max="16384" style="1" width="9"/>
  </cols>
  <sheetData>
    <row r="1" ht="26" customHeight="1">
      <c r="A1" s="3" t="s">
        <v>0</v>
      </c>
      <c r="B1" s="2"/>
    </row>
    <row r="2" s="4" customFormat="1" ht="26.25">
      <c r="A2" s="5" t="s">
        <v>1</v>
      </c>
      <c r="B2" s="6"/>
      <c r="C2" s="6"/>
    </row>
    <row r="3" s="7" customFormat="1" ht="22" customHeight="1">
      <c r="A3" s="8"/>
      <c r="B3" s="8"/>
      <c r="C3" s="9" t="s">
        <v>2</v>
      </c>
    </row>
    <row r="4" s="7" customFormat="1" ht="21.949999999999999" customHeight="1">
      <c r="A4" s="10" t="s">
        <v>3</v>
      </c>
      <c r="B4" s="10" t="s">
        <v>4</v>
      </c>
      <c r="C4" s="10" t="s">
        <v>5</v>
      </c>
    </row>
    <row r="5" s="7" customFormat="1" ht="22" customHeight="1">
      <c r="A5" s="11"/>
      <c r="B5" s="12" t="s">
        <v>6</v>
      </c>
      <c r="C5" s="13">
        <f>C6+C22</f>
        <v>24902.360000000001</v>
      </c>
    </row>
    <row r="6" s="7" customFormat="1" ht="22" customHeight="1">
      <c r="A6" s="14">
        <v>101</v>
      </c>
      <c r="B6" s="15" t="s">
        <v>7</v>
      </c>
      <c r="C6" s="16">
        <f>SUM(C7:C21)</f>
        <v>21933.639999999999</v>
      </c>
    </row>
    <row r="7" s="7" customFormat="1" ht="22" customHeight="1">
      <c r="A7" s="14">
        <v>10101</v>
      </c>
      <c r="B7" s="15" t="s">
        <v>8</v>
      </c>
      <c r="C7" s="17">
        <v>10084</v>
      </c>
    </row>
    <row r="8" s="7" customFormat="1" ht="22" customHeight="1">
      <c r="A8" s="14">
        <v>10104</v>
      </c>
      <c r="B8" s="15" t="s">
        <v>9</v>
      </c>
      <c r="C8" s="17">
        <v>4122.79</v>
      </c>
    </row>
    <row r="9" s="7" customFormat="1" ht="22" customHeight="1">
      <c r="A9" s="14">
        <v>10106</v>
      </c>
      <c r="B9" s="15" t="s">
        <v>10</v>
      </c>
      <c r="C9" s="17">
        <v>589.91999999999996</v>
      </c>
    </row>
    <row r="10" s="7" customFormat="1" ht="22" customHeight="1">
      <c r="A10" s="14">
        <v>10107</v>
      </c>
      <c r="B10" s="15" t="s">
        <v>11</v>
      </c>
      <c r="C10" s="17">
        <v>36.590000000000003</v>
      </c>
    </row>
    <row r="11" s="7" customFormat="1" ht="22" customHeight="1">
      <c r="A11" s="14">
        <v>10109</v>
      </c>
      <c r="B11" s="15" t="s">
        <v>12</v>
      </c>
      <c r="C11" s="17">
        <v>1573</v>
      </c>
    </row>
    <row r="12" s="7" customFormat="1" ht="22" customHeight="1">
      <c r="A12" s="14">
        <v>10110</v>
      </c>
      <c r="B12" s="15" t="s">
        <v>13</v>
      </c>
      <c r="C12" s="17">
        <v>1250.51</v>
      </c>
    </row>
    <row r="13" s="7" customFormat="1" ht="22" customHeight="1">
      <c r="A13" s="14">
        <v>10111</v>
      </c>
      <c r="B13" s="15" t="s">
        <v>14</v>
      </c>
      <c r="C13" s="17">
        <v>713.91999999999996</v>
      </c>
    </row>
    <row r="14" s="7" customFormat="1" ht="22" customHeight="1">
      <c r="A14" s="14">
        <v>10112</v>
      </c>
      <c r="B14" s="15" t="s">
        <v>15</v>
      </c>
      <c r="C14" s="17">
        <v>853.60000000000002</v>
      </c>
    </row>
    <row r="15" s="7" customFormat="1" ht="22" customHeight="1">
      <c r="A15" s="14">
        <v>10113</v>
      </c>
      <c r="B15" s="15" t="s">
        <v>16</v>
      </c>
      <c r="C15" s="17">
        <v>1504.01</v>
      </c>
    </row>
    <row r="16" s="7" customFormat="1" ht="22" customHeight="1">
      <c r="A16" s="14">
        <v>10114</v>
      </c>
      <c r="B16" s="15" t="s">
        <v>17</v>
      </c>
      <c r="C16" s="17">
        <v>1.1399999999999999</v>
      </c>
    </row>
    <row r="17" s="7" customFormat="1" ht="22" customHeight="1">
      <c r="A17" s="14">
        <v>10118</v>
      </c>
      <c r="B17" s="15" t="s">
        <v>18</v>
      </c>
      <c r="C17" s="17">
        <v>892.61000000000001</v>
      </c>
    </row>
    <row r="18" s="7" customFormat="1" ht="22" customHeight="1">
      <c r="A18" s="14">
        <v>10119</v>
      </c>
      <c r="B18" s="15" t="s">
        <v>19</v>
      </c>
      <c r="C18" s="17">
        <v>311.55000000000001</v>
      </c>
    </row>
    <row r="19" s="7" customFormat="1" ht="22" customHeight="1">
      <c r="A19" s="14">
        <v>10120</v>
      </c>
      <c r="B19" s="15" t="s">
        <v>20</v>
      </c>
      <c r="C19" s="17"/>
    </row>
    <row r="20" s="7" customFormat="1" ht="22" customHeight="1">
      <c r="A20" s="14">
        <v>10121</v>
      </c>
      <c r="B20" s="15" t="s">
        <v>21</v>
      </c>
      <c r="C20" s="17"/>
    </row>
    <row r="21" s="7" customFormat="1" ht="22" customHeight="1">
      <c r="A21" s="14">
        <v>10199</v>
      </c>
      <c r="B21" s="15" t="s">
        <v>22</v>
      </c>
      <c r="C21" s="17"/>
    </row>
    <row r="22" s="7" customFormat="1" ht="22" customHeight="1">
      <c r="A22" s="14">
        <v>103</v>
      </c>
      <c r="B22" s="15" t="s">
        <v>23</v>
      </c>
      <c r="C22" s="16">
        <f>SUM(C23:C30)</f>
        <v>2968.7199999999998</v>
      </c>
    </row>
    <row r="23" s="7" customFormat="1" ht="22" customHeight="1">
      <c r="A23" s="14">
        <v>10302</v>
      </c>
      <c r="B23" s="15" t="s">
        <v>24</v>
      </c>
      <c r="C23" s="17">
        <v>1093.3399999999999</v>
      </c>
    </row>
    <row r="24" s="7" customFormat="1" ht="22" customHeight="1">
      <c r="A24" s="14">
        <v>10304</v>
      </c>
      <c r="B24" s="15" t="s">
        <v>25</v>
      </c>
      <c r="C24" s="17">
        <v>1448.3099999999999</v>
      </c>
    </row>
    <row r="25" s="7" customFormat="1" ht="22" customHeight="1">
      <c r="A25" s="14">
        <v>10305</v>
      </c>
      <c r="B25" s="15" t="s">
        <v>26</v>
      </c>
      <c r="C25" s="17">
        <v>11.5</v>
      </c>
    </row>
    <row r="26" s="7" customFormat="1" ht="22" customHeight="1">
      <c r="A26" s="14">
        <v>10306</v>
      </c>
      <c r="B26" s="15" t="s">
        <v>27</v>
      </c>
      <c r="C26" s="17"/>
    </row>
    <row r="27" s="7" customFormat="1" ht="22" customHeight="1">
      <c r="A27" s="14">
        <v>10307</v>
      </c>
      <c r="B27" s="15" t="s">
        <v>28</v>
      </c>
      <c r="C27" s="17">
        <v>415.56999999999999</v>
      </c>
    </row>
    <row r="28" s="7" customFormat="1" ht="22" customHeight="1">
      <c r="A28" s="14">
        <v>10308</v>
      </c>
      <c r="B28" s="15" t="s">
        <v>29</v>
      </c>
      <c r="C28" s="17"/>
    </row>
    <row r="29" s="7" customFormat="1" ht="22" customHeight="1">
      <c r="A29" s="14">
        <v>10309</v>
      </c>
      <c r="B29" s="15" t="s">
        <v>30</v>
      </c>
      <c r="C29" s="17"/>
    </row>
    <row r="30" s="7" customFormat="1" ht="22" customHeight="1">
      <c r="A30" s="14">
        <v>10399</v>
      </c>
      <c r="B30" s="15" t="s">
        <v>31</v>
      </c>
      <c r="C30" s="16"/>
    </row>
    <row r="31" s="9" customFormat="1" ht="22" customHeight="1">
      <c r="A31" s="18">
        <v>110</v>
      </c>
      <c r="B31" s="19" t="s">
        <v>32</v>
      </c>
      <c r="C31" s="13">
        <f>C32+C34+C69+C97+C103+C109</f>
        <v>31375.162484</v>
      </c>
    </row>
    <row r="32" s="9" customFormat="1" ht="22" customHeight="1">
      <c r="A32" s="18">
        <v>11001</v>
      </c>
      <c r="B32" s="20" t="s">
        <v>33</v>
      </c>
      <c r="C32" s="16">
        <f>C33</f>
        <v>333</v>
      </c>
    </row>
    <row r="33" s="9" customFormat="1" ht="22" customHeight="1">
      <c r="A33" s="18">
        <v>1100199</v>
      </c>
      <c r="B33" s="20" t="s">
        <v>34</v>
      </c>
      <c r="C33" s="16">
        <v>333</v>
      </c>
    </row>
    <row r="34" s="9" customFormat="1" ht="22" customHeight="1">
      <c r="A34" s="18">
        <v>11002</v>
      </c>
      <c r="B34" s="20" t="s">
        <v>35</v>
      </c>
      <c r="C34" s="16">
        <f>SUM(C35:C68)</f>
        <v>12176</v>
      </c>
    </row>
    <row r="35" s="9" customFormat="1" ht="22" customHeight="1">
      <c r="A35" s="18">
        <v>1100201</v>
      </c>
      <c r="B35" s="20" t="s">
        <v>36</v>
      </c>
      <c r="C35" s="16"/>
    </row>
    <row r="36" s="9" customFormat="1" ht="22" customHeight="1">
      <c r="A36" s="18">
        <v>1100202</v>
      </c>
      <c r="B36" s="20" t="s">
        <v>37</v>
      </c>
      <c r="C36" s="16">
        <v>442</v>
      </c>
    </row>
    <row r="37" s="9" customFormat="1" ht="22" customHeight="1">
      <c r="A37" s="18">
        <v>1100207</v>
      </c>
      <c r="B37" s="20" t="s">
        <v>38</v>
      </c>
      <c r="C37" s="16">
        <v>2003</v>
      </c>
    </row>
    <row r="38" s="9" customFormat="1" ht="22" customHeight="1">
      <c r="A38" s="18">
        <v>1100208</v>
      </c>
      <c r="B38" s="20" t="s">
        <v>39</v>
      </c>
      <c r="C38" s="16">
        <v>7000</v>
      </c>
    </row>
    <row r="39" s="9" customFormat="1" ht="22" customHeight="1">
      <c r="A39" s="18">
        <v>1100220</v>
      </c>
      <c r="B39" s="20" t="s">
        <v>40</v>
      </c>
      <c r="C39" s="16"/>
    </row>
    <row r="40" s="9" customFormat="1" ht="22" customHeight="1">
      <c r="A40" s="18">
        <v>1100221</v>
      </c>
      <c r="B40" s="20" t="s">
        <v>41</v>
      </c>
      <c r="C40" s="16"/>
    </row>
    <row r="41" s="9" customFormat="1" ht="22" customHeight="1">
      <c r="A41" s="18">
        <v>1100222</v>
      </c>
      <c r="B41" s="20" t="s">
        <v>42</v>
      </c>
      <c r="C41" s="16"/>
    </row>
    <row r="42" s="9" customFormat="1" ht="22" customHeight="1">
      <c r="A42" s="18">
        <v>1100225</v>
      </c>
      <c r="B42" s="20" t="s">
        <v>43</v>
      </c>
      <c r="C42" s="16"/>
    </row>
    <row r="43" s="9" customFormat="1" ht="22" customHeight="1">
      <c r="A43" s="18">
        <v>1100226</v>
      </c>
      <c r="B43" s="20" t="s">
        <v>44</v>
      </c>
      <c r="C43" s="16"/>
    </row>
    <row r="44" s="9" customFormat="1" ht="22" customHeight="1">
      <c r="A44" s="18">
        <v>1100227</v>
      </c>
      <c r="B44" s="20" t="s">
        <v>45</v>
      </c>
      <c r="C44" s="16">
        <v>1859</v>
      </c>
    </row>
    <row r="45" s="9" customFormat="1" ht="22" customHeight="1">
      <c r="A45" s="18">
        <v>1100228</v>
      </c>
      <c r="B45" s="20" t="s">
        <v>46</v>
      </c>
      <c r="C45" s="16"/>
    </row>
    <row r="46" s="9" customFormat="1" ht="22" customHeight="1">
      <c r="A46" s="18" t="s">
        <v>47</v>
      </c>
      <c r="B46" s="21" t="s">
        <v>48</v>
      </c>
      <c r="C46" s="16"/>
    </row>
    <row r="47" s="9" customFormat="1" ht="22" customHeight="1">
      <c r="A47" s="18">
        <v>1100241</v>
      </c>
      <c r="B47" s="20" t="s">
        <v>49</v>
      </c>
      <c r="C47" s="16"/>
    </row>
    <row r="48" s="9" customFormat="1" ht="22" customHeight="1">
      <c r="A48" s="18">
        <v>1100242</v>
      </c>
      <c r="B48" s="20" t="s">
        <v>50</v>
      </c>
      <c r="C48" s="16"/>
    </row>
    <row r="49" s="9" customFormat="1" ht="22" customHeight="1">
      <c r="A49" s="18">
        <v>1100243</v>
      </c>
      <c r="B49" s="20" t="s">
        <v>51</v>
      </c>
      <c r="C49" s="16"/>
    </row>
    <row r="50" s="9" customFormat="1" ht="22" customHeight="1">
      <c r="A50" s="18">
        <v>1100244</v>
      </c>
      <c r="B50" s="20" t="s">
        <v>52</v>
      </c>
      <c r="C50" s="16"/>
    </row>
    <row r="51" s="9" customFormat="1" ht="22" customHeight="1">
      <c r="A51" s="18">
        <v>1100245</v>
      </c>
      <c r="B51" s="20" t="s">
        <v>53</v>
      </c>
      <c r="C51" s="16"/>
    </row>
    <row r="52" s="9" customFormat="1" ht="22" customHeight="1">
      <c r="A52" s="18">
        <v>1100246</v>
      </c>
      <c r="B52" s="20" t="s">
        <v>54</v>
      </c>
      <c r="C52" s="16"/>
    </row>
    <row r="53" s="9" customFormat="1" ht="22" customHeight="1">
      <c r="A53" s="18">
        <v>1100247</v>
      </c>
      <c r="B53" s="20" t="s">
        <v>55</v>
      </c>
      <c r="C53" s="16"/>
    </row>
    <row r="54" s="9" customFormat="1" ht="22" customHeight="1">
      <c r="A54" s="18">
        <v>1100248</v>
      </c>
      <c r="B54" s="20" t="s">
        <v>56</v>
      </c>
      <c r="C54" s="16"/>
    </row>
    <row r="55" s="9" customFormat="1" ht="22" customHeight="1">
      <c r="A55" s="18">
        <v>1100249</v>
      </c>
      <c r="B55" s="20" t="s">
        <v>57</v>
      </c>
      <c r="C55" s="16"/>
    </row>
    <row r="56" s="9" customFormat="1" ht="22" customHeight="1">
      <c r="A56" s="18">
        <v>1100250</v>
      </c>
      <c r="B56" s="20" t="s">
        <v>58</v>
      </c>
      <c r="C56" s="16"/>
    </row>
    <row r="57" s="9" customFormat="1" ht="22" customHeight="1">
      <c r="A57" s="18">
        <v>1100251</v>
      </c>
      <c r="B57" s="20" t="s">
        <v>59</v>
      </c>
      <c r="C57" s="16"/>
    </row>
    <row r="58" s="9" customFormat="1" ht="22" customHeight="1">
      <c r="A58" s="18">
        <v>1100252</v>
      </c>
      <c r="B58" s="20" t="s">
        <v>60</v>
      </c>
      <c r="C58" s="16"/>
    </row>
    <row r="59" s="9" customFormat="1" ht="22" customHeight="1">
      <c r="A59" s="18">
        <v>1100253</v>
      </c>
      <c r="B59" s="20" t="s">
        <v>61</v>
      </c>
      <c r="C59" s="16"/>
    </row>
    <row r="60" s="9" customFormat="1" ht="22" customHeight="1">
      <c r="A60" s="18">
        <v>1100254</v>
      </c>
      <c r="B60" s="20" t="s">
        <v>62</v>
      </c>
      <c r="C60" s="16"/>
    </row>
    <row r="61" s="9" customFormat="1" ht="22" customHeight="1">
      <c r="A61" s="18">
        <v>1100255</v>
      </c>
      <c r="B61" s="20" t="s">
        <v>63</v>
      </c>
      <c r="C61" s="16"/>
    </row>
    <row r="62" s="9" customFormat="1" ht="22" customHeight="1">
      <c r="A62" s="18">
        <v>1100256</v>
      </c>
      <c r="B62" s="20" t="s">
        <v>64</v>
      </c>
      <c r="C62" s="16"/>
    </row>
    <row r="63" s="9" customFormat="1" ht="22" customHeight="1">
      <c r="A63" s="18">
        <v>1100257</v>
      </c>
      <c r="B63" s="20" t="s">
        <v>65</v>
      </c>
      <c r="C63" s="16"/>
    </row>
    <row r="64" s="9" customFormat="1" ht="22" customHeight="1">
      <c r="A64" s="18">
        <v>1100258</v>
      </c>
      <c r="B64" s="20" t="s">
        <v>66</v>
      </c>
      <c r="C64" s="16"/>
    </row>
    <row r="65" s="9" customFormat="1" ht="22" customHeight="1">
      <c r="A65" s="18" t="s">
        <v>67</v>
      </c>
      <c r="B65" s="21" t="s">
        <v>68</v>
      </c>
      <c r="C65" s="16"/>
    </row>
    <row r="66" s="9" customFormat="1" ht="22" customHeight="1">
      <c r="A66" s="18">
        <v>1100259</v>
      </c>
      <c r="B66" s="20" t="s">
        <v>69</v>
      </c>
      <c r="C66" s="16"/>
    </row>
    <row r="67" s="9" customFormat="1" ht="22" customHeight="1">
      <c r="A67" s="18">
        <v>1100260</v>
      </c>
      <c r="B67" s="20" t="s">
        <v>70</v>
      </c>
      <c r="C67" s="16"/>
    </row>
    <row r="68" s="9" customFormat="1" ht="22" customHeight="1">
      <c r="A68" s="18">
        <v>1100299</v>
      </c>
      <c r="B68" s="20" t="s">
        <v>71</v>
      </c>
      <c r="C68" s="16">
        <v>872</v>
      </c>
    </row>
    <row r="69" s="22" customFormat="1" ht="22" customHeight="1">
      <c r="A69" s="18">
        <v>11003</v>
      </c>
      <c r="B69" s="20" t="s">
        <v>72</v>
      </c>
      <c r="C69" s="16">
        <f>SUM(C70:C90)</f>
        <v>5804</v>
      </c>
    </row>
    <row r="70" s="9" customFormat="1" ht="22" customHeight="1">
      <c r="A70" s="18">
        <v>1100301</v>
      </c>
      <c r="B70" s="20" t="s">
        <v>73</v>
      </c>
      <c r="C70" s="16">
        <v>78</v>
      </c>
    </row>
    <row r="71" s="9" customFormat="1" ht="22" customHeight="1">
      <c r="A71" s="18">
        <v>1100302</v>
      </c>
      <c r="B71" s="20" t="s">
        <v>74</v>
      </c>
      <c r="C71" s="16"/>
    </row>
    <row r="72" s="9" customFormat="1" ht="22" customHeight="1">
      <c r="A72" s="18">
        <v>1100303</v>
      </c>
      <c r="B72" s="20" t="s">
        <v>75</v>
      </c>
      <c r="C72" s="16"/>
    </row>
    <row r="73" s="9" customFormat="1" ht="22" customHeight="1">
      <c r="A73" s="18">
        <v>1100304</v>
      </c>
      <c r="B73" s="20" t="s">
        <v>76</v>
      </c>
      <c r="C73" s="16"/>
    </row>
    <row r="74" s="9" customFormat="1" ht="22" customHeight="1">
      <c r="A74" s="18">
        <v>1100305</v>
      </c>
      <c r="B74" s="20" t="s">
        <v>77</v>
      </c>
      <c r="C74" s="16"/>
    </row>
    <row r="75" s="9" customFormat="1" ht="22" customHeight="1">
      <c r="A75" s="18">
        <v>1100306</v>
      </c>
      <c r="B75" s="20" t="s">
        <v>78</v>
      </c>
      <c r="C75" s="16">
        <v>100</v>
      </c>
    </row>
    <row r="76" s="9" customFormat="1" ht="22" customHeight="1">
      <c r="A76" s="18">
        <v>1100307</v>
      </c>
      <c r="B76" s="20" t="s">
        <v>79</v>
      </c>
      <c r="C76" s="16">
        <v>30</v>
      </c>
    </row>
    <row r="77" s="9" customFormat="1" ht="22" customHeight="1">
      <c r="A77" s="18">
        <v>1100308</v>
      </c>
      <c r="B77" s="20" t="s">
        <v>80</v>
      </c>
      <c r="C77" s="16">
        <v>3412</v>
      </c>
    </row>
    <row r="78" s="9" customFormat="1" ht="22" customHeight="1">
      <c r="A78" s="18">
        <v>1100310</v>
      </c>
      <c r="B78" s="20" t="s">
        <v>81</v>
      </c>
      <c r="C78" s="16">
        <v>598</v>
      </c>
    </row>
    <row r="79" s="9" customFormat="1" ht="22" customHeight="1">
      <c r="A79" s="18">
        <v>1100311</v>
      </c>
      <c r="B79" s="20" t="s">
        <v>82</v>
      </c>
      <c r="C79" s="16"/>
    </row>
    <row r="80" s="9" customFormat="1" ht="22" customHeight="1">
      <c r="A80" s="18">
        <v>1100312</v>
      </c>
      <c r="B80" s="20" t="s">
        <v>83</v>
      </c>
      <c r="C80" s="16">
        <v>72</v>
      </c>
    </row>
    <row r="81" s="9" customFormat="1" ht="22" customHeight="1">
      <c r="A81" s="18">
        <v>1100313</v>
      </c>
      <c r="B81" s="20" t="s">
        <v>84</v>
      </c>
      <c r="C81" s="16">
        <v>1348</v>
      </c>
    </row>
    <row r="82" s="9" customFormat="1" ht="22" customHeight="1">
      <c r="A82" s="18">
        <v>1100314</v>
      </c>
      <c r="B82" s="20" t="s">
        <v>85</v>
      </c>
      <c r="C82" s="16"/>
    </row>
    <row r="83" s="9" customFormat="1" ht="22" customHeight="1">
      <c r="A83" s="18">
        <v>1100315</v>
      </c>
      <c r="B83" s="20" t="s">
        <v>86</v>
      </c>
      <c r="C83" s="16">
        <v>66</v>
      </c>
    </row>
    <row r="84" s="9" customFormat="1" ht="22" customHeight="1">
      <c r="A84" s="18">
        <v>1100316</v>
      </c>
      <c r="B84" s="20" t="s">
        <v>87</v>
      </c>
      <c r="C84" s="16">
        <v>100</v>
      </c>
    </row>
    <row r="85" s="9" customFormat="1" ht="22" customHeight="1">
      <c r="A85" s="18">
        <v>1100317</v>
      </c>
      <c r="B85" s="20" t="s">
        <v>88</v>
      </c>
      <c r="C85" s="16"/>
    </row>
    <row r="86" s="9" customFormat="1" ht="22" customHeight="1">
      <c r="A86" s="18">
        <v>1100320</v>
      </c>
      <c r="B86" s="20" t="s">
        <v>89</v>
      </c>
      <c r="C86" s="16"/>
    </row>
    <row r="87" s="9" customFormat="1" ht="22" customHeight="1">
      <c r="A87" s="18">
        <v>1100321</v>
      </c>
      <c r="B87" s="20" t="s">
        <v>90</v>
      </c>
      <c r="C87" s="16"/>
    </row>
    <row r="88" s="9" customFormat="1" ht="22" customHeight="1">
      <c r="A88" s="18">
        <v>1100322</v>
      </c>
      <c r="B88" s="20" t="s">
        <v>91</v>
      </c>
      <c r="C88" s="16"/>
    </row>
    <row r="89" s="9" customFormat="1" ht="22" customHeight="1">
      <c r="A89" s="18">
        <v>1100324</v>
      </c>
      <c r="B89" s="23" t="s">
        <v>92</v>
      </c>
      <c r="C89" s="16"/>
    </row>
    <row r="90" s="9" customFormat="1" ht="22" customHeight="1">
      <c r="A90" s="18">
        <v>1100399</v>
      </c>
      <c r="B90" s="20" t="s">
        <v>93</v>
      </c>
      <c r="C90" s="16"/>
    </row>
    <row r="91" s="9" customFormat="1" ht="22" customHeight="1">
      <c r="A91" s="18">
        <v>1100299</v>
      </c>
      <c r="B91" s="20" t="s">
        <v>71</v>
      </c>
      <c r="C91" s="16"/>
    </row>
    <row r="92" s="9" customFormat="1" ht="22" customHeight="1">
      <c r="A92" s="18">
        <v>11006</v>
      </c>
      <c r="B92" s="20" t="s">
        <v>94</v>
      </c>
      <c r="C92" s="16"/>
    </row>
    <row r="93" s="9" customFormat="1" ht="22" customHeight="1">
      <c r="A93" s="18">
        <v>1100601</v>
      </c>
      <c r="B93" s="20" t="s">
        <v>95</v>
      </c>
      <c r="C93" s="16"/>
    </row>
    <row r="94" s="9" customFormat="1" ht="22" customHeight="1">
      <c r="A94" s="18">
        <v>1100602</v>
      </c>
      <c r="B94" s="20" t="s">
        <v>96</v>
      </c>
      <c r="C94" s="16"/>
    </row>
    <row r="95" s="9" customFormat="1" ht="22" customHeight="1">
      <c r="A95" s="18">
        <v>11008</v>
      </c>
      <c r="B95" s="20" t="s">
        <v>97</v>
      </c>
      <c r="C95" s="16">
        <f>SUM(C96:C96)</f>
        <v>0</v>
      </c>
    </row>
    <row r="96" s="9" customFormat="1" ht="22" customHeight="1">
      <c r="A96" s="18"/>
      <c r="B96" s="20" t="s">
        <v>98</v>
      </c>
      <c r="C96" s="16"/>
    </row>
    <row r="97" s="9" customFormat="1" ht="22" customHeight="1">
      <c r="A97" s="18">
        <v>11009</v>
      </c>
      <c r="B97" s="20" t="s">
        <v>99</v>
      </c>
      <c r="C97" s="16">
        <f>C98</f>
        <v>13062.162484</v>
      </c>
    </row>
    <row r="98" s="9" customFormat="1" ht="22" customHeight="1">
      <c r="A98" s="18">
        <v>1100901</v>
      </c>
      <c r="B98" s="20" t="s">
        <v>100</v>
      </c>
      <c r="C98" s="16">
        <f>SUM(C99:C102)</f>
        <v>13062.162484</v>
      </c>
    </row>
    <row r="99" s="9" customFormat="1" ht="22" customHeight="1">
      <c r="A99" s="18">
        <v>110090102</v>
      </c>
      <c r="B99" s="20" t="s">
        <v>101</v>
      </c>
      <c r="C99" s="16"/>
    </row>
    <row r="100" s="9" customFormat="1" ht="22" customHeight="1">
      <c r="A100" s="18">
        <v>110090103</v>
      </c>
      <c r="B100" s="20" t="s">
        <v>102</v>
      </c>
      <c r="C100" s="16"/>
    </row>
    <row r="101" s="9" customFormat="1" ht="22" customHeight="1">
      <c r="A101" s="18">
        <v>110090104</v>
      </c>
      <c r="B101" s="20" t="s">
        <v>103</v>
      </c>
      <c r="C101" s="16"/>
    </row>
    <row r="102" s="9" customFormat="1" ht="22" customHeight="1">
      <c r="A102" s="18">
        <v>110090199</v>
      </c>
      <c r="B102" s="20" t="s">
        <v>104</v>
      </c>
      <c r="C102" s="16">
        <v>13062.162484</v>
      </c>
    </row>
    <row r="103" s="9" customFormat="1" ht="22" customHeight="1">
      <c r="A103" s="18">
        <v>11011</v>
      </c>
      <c r="B103" s="20" t="s">
        <v>105</v>
      </c>
      <c r="C103" s="13">
        <f>C104</f>
        <v>0</v>
      </c>
    </row>
    <row r="104" s="9" customFormat="1" ht="22" customHeight="1">
      <c r="A104" s="18">
        <v>1101101</v>
      </c>
      <c r="B104" s="20" t="s">
        <v>106</v>
      </c>
      <c r="C104" s="16">
        <f>C105+C108</f>
        <v>0</v>
      </c>
    </row>
    <row r="105" s="9" customFormat="1" ht="22" customHeight="1">
      <c r="A105" s="18">
        <v>110110101</v>
      </c>
      <c r="B105" s="15" t="s">
        <v>107</v>
      </c>
      <c r="C105" s="16">
        <f>SUM(C106:C107)</f>
        <v>0</v>
      </c>
    </row>
    <row r="106" s="9" customFormat="1" ht="22" customHeight="1">
      <c r="A106" s="18"/>
      <c r="B106" s="15" t="s">
        <v>108</v>
      </c>
      <c r="C106" s="16"/>
    </row>
    <row r="107" s="9" customFormat="1" ht="22" customHeight="1">
      <c r="A107" s="18"/>
      <c r="B107" s="15" t="s">
        <v>109</v>
      </c>
      <c r="C107" s="16"/>
    </row>
    <row r="108" s="9" customFormat="1" ht="22" customHeight="1">
      <c r="A108" s="18">
        <v>110110103</v>
      </c>
      <c r="B108" s="15" t="s">
        <v>110</v>
      </c>
      <c r="C108" s="16"/>
    </row>
    <row r="109" s="9" customFormat="1" ht="22" customHeight="1">
      <c r="A109" s="18">
        <v>11015</v>
      </c>
      <c r="B109" s="24" t="s">
        <v>111</v>
      </c>
      <c r="C109" s="16"/>
    </row>
    <row r="110" s="9" customFormat="1" ht="22" customHeight="1">
      <c r="A110" s="18"/>
      <c r="B110" s="15"/>
      <c r="C110" s="16"/>
    </row>
    <row r="111" s="9" customFormat="1" ht="22" customHeight="1">
      <c r="A111" s="18"/>
      <c r="B111" s="25" t="s">
        <v>112</v>
      </c>
      <c r="C111" s="13">
        <f>C5+C31</f>
        <v>56277.522484000001</v>
      </c>
    </row>
    <row r="112" s="7" customFormat="1" ht="15">
      <c r="C112" s="26"/>
    </row>
    <row r="113" s="7" customFormat="1" ht="15">
      <c r="C113" s="26"/>
    </row>
    <row r="114" s="7" customFormat="1" ht="15">
      <c r="C114" s="26"/>
    </row>
    <row r="115" s="7" customFormat="1" ht="15">
      <c r="C115" s="26"/>
    </row>
    <row r="116" s="7" customFormat="1" ht="15">
      <c r="C116" s="26"/>
    </row>
    <row r="117" s="7" customFormat="1" ht="15">
      <c r="C117" s="26"/>
    </row>
    <row r="118" s="7" customFormat="1" ht="15">
      <c r="C118" s="26"/>
    </row>
    <row r="119" s="7" customFormat="1" ht="15">
      <c r="C119" s="26"/>
    </row>
    <row r="120" s="7" customFormat="1" ht="15">
      <c r="C120" s="26"/>
    </row>
    <row r="121" s="7" customFormat="1" ht="15">
      <c r="C121" s="26"/>
    </row>
    <row r="122" s="7" customFormat="1" ht="15">
      <c r="C122" s="26"/>
    </row>
    <row r="123" s="7" customFormat="1" ht="15">
      <c r="C123" s="26"/>
    </row>
    <row r="124" s="7" customFormat="1" ht="15">
      <c r="C124" s="26"/>
    </row>
    <row r="125" s="7" customFormat="1" ht="15">
      <c r="C125" s="26"/>
    </row>
    <row r="126" s="7" customFormat="1" ht="15">
      <c r="C126" s="26"/>
    </row>
    <row r="127" s="7" customFormat="1" ht="15">
      <c r="C127" s="26"/>
    </row>
    <row r="128" s="7" customFormat="1" ht="15">
      <c r="C128" s="26"/>
    </row>
    <row r="129" s="7" customFormat="1" ht="15">
      <c r="C129" s="26"/>
    </row>
    <row r="130" s="7" customFormat="1" ht="15">
      <c r="C130" s="26"/>
    </row>
    <row r="131" s="7" customFormat="1" ht="15">
      <c r="C131" s="26"/>
    </row>
    <row r="132" s="7" customFormat="1" ht="15">
      <c r="C132" s="26"/>
    </row>
    <row r="133" s="7" customFormat="1" ht="15">
      <c r="C133" s="26"/>
    </row>
    <row r="134" s="7" customFormat="1" ht="15">
      <c r="C134" s="26"/>
    </row>
    <row r="135" s="7" customFormat="1" ht="15">
      <c r="C135" s="26"/>
    </row>
    <row r="136" s="7" customFormat="1" ht="15">
      <c r="C136" s="26"/>
    </row>
    <row r="137" s="7" customFormat="1" ht="15">
      <c r="C137" s="26"/>
    </row>
    <row r="138" s="7" customFormat="1" ht="15">
      <c r="C138" s="26"/>
    </row>
  </sheetData>
  <mergeCells count="2">
    <mergeCell ref="A2:C2"/>
    <mergeCell ref="A3:B3"/>
  </mergeCells>
  <printOptions headings="0" gridLines="0"/>
  <pageMargins left="0.90486111111111101" right="0.90486111111111101" top="0.94444444444444409" bottom="0.74791666666666701" header="0.31458333333333299" footer="0.51180555555555596"/>
  <pageSetup paperSize="9" scale="100" firstPageNumber="89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92D050"/>
    <outlinePr applyStyles="0" summaryBelow="1" summaryRight="1" showOutlineSymbols="1"/>
    <pageSetUpPr autoPageBreaks="1" fitToPage="0"/>
  </sheetPr>
  <sheetViews>
    <sheetView showZeros="0" topLeftCell="A205" zoomScale="100" workbookViewId="0">
      <selection activeCell="B214" activeCellId="0" sqref="B214"/>
    </sheetView>
  </sheetViews>
  <sheetFormatPr defaultColWidth="9" defaultRowHeight="12.75" outlineLevelCol="2"/>
  <cols>
    <col customWidth="1" min="1" max="1" style="28" width="13.625"/>
    <col customWidth="1" min="2" max="2" style="29" width="59.375"/>
    <col customWidth="1" min="3" max="3" style="30" width="13.875"/>
    <col customWidth="1" min="4" max="4" style="29" width="11.875"/>
    <col customWidth="1" min="5" max="5" style="29" width="16.25"/>
    <col min="6" max="16380" style="29" width="9"/>
    <col min="16381" max="16384" style="27" width="9"/>
  </cols>
  <sheetData>
    <row r="1" ht="15.75">
      <c r="A1" s="31" t="s">
        <v>113</v>
      </c>
      <c r="B1" s="31"/>
      <c r="C1" s="32"/>
    </row>
    <row r="2" ht="26.25">
      <c r="A2" s="33" t="s">
        <v>114</v>
      </c>
      <c r="B2" s="33"/>
      <c r="C2" s="34"/>
    </row>
    <row r="3" ht="17" customHeight="1">
      <c r="A3" s="33"/>
      <c r="B3" s="33"/>
      <c r="C3" s="35" t="s">
        <v>2</v>
      </c>
    </row>
    <row r="4" ht="23" customHeight="1">
      <c r="A4" s="36" t="s">
        <v>115</v>
      </c>
      <c r="B4" s="36" t="s">
        <v>116</v>
      </c>
      <c r="C4" s="37" t="s">
        <v>117</v>
      </c>
    </row>
    <row r="5" ht="21" customHeight="1">
      <c r="A5" s="38"/>
      <c r="B5" s="39" t="s">
        <v>118</v>
      </c>
      <c r="C5" s="40">
        <f>C6+C38+C40+C45+C50+C55+C62+C109+C140+C147+C155+C177+C183+C188+C190+C193+C198+C207+C186</f>
        <v>42019.537600000003</v>
      </c>
    </row>
    <row r="6" ht="23" customHeight="1">
      <c r="A6" s="38">
        <v>201</v>
      </c>
      <c r="B6" s="41" t="s">
        <v>119</v>
      </c>
      <c r="C6" s="42">
        <f>C9+C12+C15+C19+C21+C23+C25+C27+C30+C34+C36+C32+C7</f>
        <v>7039.6000000000004</v>
      </c>
    </row>
    <row r="7" ht="23" customHeight="1">
      <c r="A7" s="38">
        <v>20101</v>
      </c>
      <c r="B7" s="41" t="s">
        <v>120</v>
      </c>
      <c r="C7" s="42">
        <f>C8</f>
        <v>3.96</v>
      </c>
    </row>
    <row r="8" ht="23" customHeight="1">
      <c r="A8" s="38">
        <v>2010108</v>
      </c>
      <c r="B8" s="41" t="s">
        <v>121</v>
      </c>
      <c r="C8" s="42">
        <v>3.96</v>
      </c>
    </row>
    <row r="9" ht="23" customHeight="1">
      <c r="A9" s="38">
        <v>20103</v>
      </c>
      <c r="B9" s="43" t="s">
        <v>122</v>
      </c>
      <c r="C9" s="42">
        <f>C10+C11</f>
        <v>4674</v>
      </c>
    </row>
    <row r="10" ht="23" customHeight="1">
      <c r="A10" s="38">
        <v>2010301</v>
      </c>
      <c r="B10" s="43" t="s">
        <v>123</v>
      </c>
      <c r="C10" s="42">
        <v>1291.4000000000001</v>
      </c>
    </row>
    <row r="11" ht="23" customHeight="1">
      <c r="A11" s="38">
        <v>2010399</v>
      </c>
      <c r="B11" s="44" t="s">
        <v>124</v>
      </c>
      <c r="C11" s="42">
        <v>3382.5999999999999</v>
      </c>
    </row>
    <row r="12" ht="23" customHeight="1">
      <c r="A12" s="38">
        <v>20105</v>
      </c>
      <c r="B12" s="44" t="s">
        <v>125</v>
      </c>
      <c r="C12" s="42">
        <f>C13+C14</f>
        <v>11.4</v>
      </c>
    </row>
    <row r="13" ht="23" customHeight="1">
      <c r="A13" s="38">
        <v>2010501</v>
      </c>
      <c r="B13" s="44" t="s">
        <v>123</v>
      </c>
      <c r="C13" s="42">
        <v>8.9000000000000004</v>
      </c>
    </row>
    <row r="14" ht="23" customHeight="1">
      <c r="A14" s="38">
        <v>2010507</v>
      </c>
      <c r="B14" s="44" t="s">
        <v>126</v>
      </c>
      <c r="C14" s="42">
        <v>2.5</v>
      </c>
    </row>
    <row r="15" ht="23" customHeight="1">
      <c r="A15" s="38">
        <v>20106</v>
      </c>
      <c r="B15" s="45" t="s">
        <v>127</v>
      </c>
      <c r="C15" s="42">
        <f>SUM(C16:C18)</f>
        <v>264.10000000000002</v>
      </c>
    </row>
    <row r="16" ht="23" customHeight="1">
      <c r="A16" s="38">
        <v>2010601</v>
      </c>
      <c r="B16" s="44" t="s">
        <v>123</v>
      </c>
      <c r="C16" s="42">
        <v>201</v>
      </c>
    </row>
    <row r="17" ht="23" customHeight="1">
      <c r="A17" s="38">
        <v>2010605</v>
      </c>
      <c r="B17" s="41" t="s">
        <v>128</v>
      </c>
      <c r="C17" s="42">
        <v>34.5</v>
      </c>
    </row>
    <row r="18" ht="23" customHeight="1">
      <c r="A18" s="38">
        <v>2010699</v>
      </c>
      <c r="B18" s="44" t="s">
        <v>129</v>
      </c>
      <c r="C18" s="42">
        <v>28.600000000000001</v>
      </c>
    </row>
    <row r="19" ht="23" customHeight="1">
      <c r="A19" s="38">
        <v>20107</v>
      </c>
      <c r="B19" s="43" t="s">
        <v>130</v>
      </c>
      <c r="C19" s="42">
        <v>800</v>
      </c>
    </row>
    <row r="20" ht="23" customHeight="1">
      <c r="A20" s="38">
        <v>2010701</v>
      </c>
      <c r="B20" s="43" t="s">
        <v>123</v>
      </c>
      <c r="C20" s="42">
        <v>800</v>
      </c>
    </row>
    <row r="21" ht="23" customHeight="1">
      <c r="A21" s="38">
        <v>20108</v>
      </c>
      <c r="B21" s="44" t="s">
        <v>131</v>
      </c>
      <c r="C21" s="42">
        <f>C22</f>
        <v>135.25</v>
      </c>
    </row>
    <row r="22" ht="23" customHeight="1">
      <c r="A22" s="38">
        <v>2010804</v>
      </c>
      <c r="B22" s="46" t="s">
        <v>132</v>
      </c>
      <c r="C22" s="42">
        <v>135.25</v>
      </c>
    </row>
    <row r="23" ht="23" customHeight="1">
      <c r="A23" s="38">
        <v>20111</v>
      </c>
      <c r="B23" s="47" t="s">
        <v>133</v>
      </c>
      <c r="C23" s="42">
        <f>C24</f>
        <v>3.23</v>
      </c>
    </row>
    <row r="24" ht="23" customHeight="1">
      <c r="A24" s="38">
        <v>2011199</v>
      </c>
      <c r="B24" s="43" t="s">
        <v>134</v>
      </c>
      <c r="C24" s="42">
        <v>3.23</v>
      </c>
    </row>
    <row r="25" ht="23" customHeight="1">
      <c r="A25" s="38">
        <v>20113</v>
      </c>
      <c r="B25" s="41" t="s">
        <v>135</v>
      </c>
      <c r="C25" s="42">
        <f>C26</f>
        <v>213.97</v>
      </c>
    </row>
    <row r="26" ht="23" customHeight="1">
      <c r="A26" s="38">
        <v>2011308</v>
      </c>
      <c r="B26" s="43" t="s">
        <v>136</v>
      </c>
      <c r="C26" s="42">
        <v>213.97</v>
      </c>
    </row>
    <row r="27" ht="23" customHeight="1">
      <c r="A27" s="38">
        <v>20129</v>
      </c>
      <c r="B27" s="44" t="s">
        <v>137</v>
      </c>
      <c r="C27" s="42">
        <f>C28+C29</f>
        <v>9</v>
      </c>
    </row>
    <row r="28" ht="23" customHeight="1">
      <c r="A28" s="38">
        <v>2012906</v>
      </c>
      <c r="B28" s="43" t="s">
        <v>138</v>
      </c>
      <c r="C28" s="42">
        <v>8</v>
      </c>
    </row>
    <row r="29" ht="23" customHeight="1">
      <c r="A29" s="38">
        <v>2012999</v>
      </c>
      <c r="B29" s="44" t="s">
        <v>139</v>
      </c>
      <c r="C29" s="42">
        <v>1</v>
      </c>
    </row>
    <row r="30" ht="23" customHeight="1">
      <c r="A30" s="38">
        <v>20132</v>
      </c>
      <c r="B30" s="44" t="s">
        <v>140</v>
      </c>
      <c r="C30" s="42">
        <f>C31</f>
        <v>702.98000000000002</v>
      </c>
    </row>
    <row r="31" ht="23" customHeight="1">
      <c r="A31" s="38">
        <v>2013299</v>
      </c>
      <c r="B31" s="44" t="s">
        <v>141</v>
      </c>
      <c r="C31" s="42">
        <v>702.98000000000002</v>
      </c>
    </row>
    <row r="32" ht="23" customHeight="1">
      <c r="A32" s="38">
        <v>20133</v>
      </c>
      <c r="B32" s="44" t="s">
        <v>142</v>
      </c>
      <c r="C32" s="42">
        <f>C33</f>
        <v>150</v>
      </c>
    </row>
    <row r="33" ht="23" customHeight="1">
      <c r="A33" s="38">
        <v>2013399</v>
      </c>
      <c r="B33" s="44" t="s">
        <v>143</v>
      </c>
      <c r="C33" s="42">
        <v>150</v>
      </c>
    </row>
    <row r="34" ht="23" customHeight="1">
      <c r="A34" s="38">
        <v>20134</v>
      </c>
      <c r="B34" s="44" t="s">
        <v>144</v>
      </c>
      <c r="C34" s="42">
        <f>C35</f>
        <v>1</v>
      </c>
    </row>
    <row r="35" ht="23" customHeight="1">
      <c r="A35" s="38">
        <v>2013404</v>
      </c>
      <c r="B35" s="43" t="s">
        <v>145</v>
      </c>
      <c r="C35" s="42">
        <v>1</v>
      </c>
    </row>
    <row r="36" ht="23" customHeight="1">
      <c r="A36" s="38">
        <v>20138</v>
      </c>
      <c r="B36" s="43" t="s">
        <v>146</v>
      </c>
      <c r="C36" s="48">
        <f>C37</f>
        <v>70.709999999999994</v>
      </c>
    </row>
    <row r="37" ht="23" customHeight="1">
      <c r="A37" s="38">
        <v>2013899</v>
      </c>
      <c r="B37" s="43" t="s">
        <v>147</v>
      </c>
      <c r="C37" s="42">
        <v>70.709999999999994</v>
      </c>
    </row>
    <row r="38" ht="23" customHeight="1">
      <c r="A38" s="38">
        <v>203</v>
      </c>
      <c r="B38" s="41" t="s">
        <v>148</v>
      </c>
      <c r="C38" s="42">
        <v>8</v>
      </c>
    </row>
    <row r="39" ht="23" customHeight="1">
      <c r="A39" s="38">
        <v>20399</v>
      </c>
      <c r="B39" s="44" t="s">
        <v>149</v>
      </c>
      <c r="C39" s="42">
        <v>8</v>
      </c>
    </row>
    <row r="40" ht="23" customHeight="1">
      <c r="A40" s="38">
        <v>204</v>
      </c>
      <c r="B40" s="41" t="s">
        <v>150</v>
      </c>
      <c r="C40" s="42">
        <f>C41+C43</f>
        <v>451.61000000000001</v>
      </c>
    </row>
    <row r="41" ht="23" customHeight="1">
      <c r="A41" s="38">
        <v>20402</v>
      </c>
      <c r="B41" s="44" t="s">
        <v>151</v>
      </c>
      <c r="C41" s="42">
        <f>C42</f>
        <v>428.39999999999998</v>
      </c>
    </row>
    <row r="42" ht="23" customHeight="1">
      <c r="A42" s="38">
        <v>2040299</v>
      </c>
      <c r="B42" s="44" t="s">
        <v>152</v>
      </c>
      <c r="C42" s="42">
        <v>428.39999999999998</v>
      </c>
    </row>
    <row r="43" ht="23" customHeight="1">
      <c r="A43" s="38">
        <v>20406</v>
      </c>
      <c r="B43" s="43" t="s">
        <v>153</v>
      </c>
      <c r="C43" s="42">
        <f>C44</f>
        <v>23.210000000000001</v>
      </c>
    </row>
    <row r="44" ht="23" customHeight="1">
      <c r="A44" s="38">
        <v>2040699</v>
      </c>
      <c r="B44" s="43" t="s">
        <v>154</v>
      </c>
      <c r="C44" s="42">
        <v>23.210000000000001</v>
      </c>
    </row>
    <row r="45" ht="23" customHeight="1">
      <c r="A45" s="38">
        <v>205</v>
      </c>
      <c r="B45" s="41" t="s">
        <v>155</v>
      </c>
      <c r="C45" s="42">
        <f>C46</f>
        <v>9717.3899999999994</v>
      </c>
    </row>
    <row r="46" ht="23" customHeight="1">
      <c r="A46" s="38">
        <v>20502</v>
      </c>
      <c r="B46" s="43" t="s">
        <v>156</v>
      </c>
      <c r="C46" s="42">
        <f>SUM(C47:C49)</f>
        <v>9717.3899999999994</v>
      </c>
    </row>
    <row r="47" ht="23" customHeight="1">
      <c r="A47" s="38">
        <v>2050201</v>
      </c>
      <c r="B47" s="43" t="s">
        <v>157</v>
      </c>
      <c r="C47" s="42">
        <v>315.39999999999998</v>
      </c>
    </row>
    <row r="48" ht="23" customHeight="1">
      <c r="A48" s="38">
        <v>2050202</v>
      </c>
      <c r="B48" s="43" t="s">
        <v>158</v>
      </c>
      <c r="C48" s="42">
        <v>7095.9899999999998</v>
      </c>
    </row>
    <row r="49" ht="23" customHeight="1">
      <c r="A49" s="38">
        <v>2050203</v>
      </c>
      <c r="B49" s="44" t="s">
        <v>159</v>
      </c>
      <c r="C49" s="42">
        <v>2306</v>
      </c>
    </row>
    <row r="50" ht="23" customHeight="1">
      <c r="A50" s="38">
        <v>206</v>
      </c>
      <c r="B50" s="41" t="s">
        <v>160</v>
      </c>
      <c r="C50" s="42">
        <f>C51+C53</f>
        <v>222</v>
      </c>
    </row>
    <row r="51" ht="23" customHeight="1">
      <c r="A51" s="38">
        <v>20601</v>
      </c>
      <c r="B51" s="44" t="s">
        <v>161</v>
      </c>
      <c r="C51" s="42">
        <f>C52</f>
        <v>19</v>
      </c>
    </row>
    <row r="52" ht="23" customHeight="1">
      <c r="A52" s="38">
        <v>2060199</v>
      </c>
      <c r="B52" s="44" t="s">
        <v>162</v>
      </c>
      <c r="C52" s="42">
        <v>19</v>
      </c>
    </row>
    <row r="53" ht="23" customHeight="1">
      <c r="A53" s="38">
        <v>20604</v>
      </c>
      <c r="B53" s="44" t="s">
        <v>163</v>
      </c>
      <c r="C53" s="42">
        <f>C54</f>
        <v>203</v>
      </c>
    </row>
    <row r="54" ht="23" customHeight="1">
      <c r="A54" s="38">
        <v>2060404</v>
      </c>
      <c r="B54" s="43" t="s">
        <v>164</v>
      </c>
      <c r="C54" s="42">
        <v>203</v>
      </c>
    </row>
    <row r="55" ht="23" customHeight="1">
      <c r="A55" s="38">
        <v>207</v>
      </c>
      <c r="B55" s="41" t="s">
        <v>165</v>
      </c>
      <c r="C55" s="42">
        <f>C56+C58+C60</f>
        <v>44.240000000000002</v>
      </c>
    </row>
    <row r="56" ht="23" customHeight="1">
      <c r="A56" s="38">
        <v>20701</v>
      </c>
      <c r="B56" s="41" t="s">
        <v>166</v>
      </c>
      <c r="C56" s="42">
        <f>C57</f>
        <v>22.5</v>
      </c>
    </row>
    <row r="57" ht="23" customHeight="1">
      <c r="A57" s="38">
        <v>2070109</v>
      </c>
      <c r="B57" s="41" t="s">
        <v>167</v>
      </c>
      <c r="C57" s="42">
        <v>22.5</v>
      </c>
    </row>
    <row r="58" ht="23" customHeight="1">
      <c r="A58" s="38">
        <v>20702</v>
      </c>
      <c r="B58" s="41" t="s">
        <v>168</v>
      </c>
      <c r="C58" s="42">
        <f>C59</f>
        <v>20</v>
      </c>
    </row>
    <row r="59" ht="23" customHeight="1">
      <c r="A59" s="38">
        <v>2070204</v>
      </c>
      <c r="B59" s="41" t="s">
        <v>169</v>
      </c>
      <c r="C59" s="42">
        <v>20</v>
      </c>
    </row>
    <row r="60" ht="23" customHeight="1">
      <c r="A60" s="38">
        <v>20706</v>
      </c>
      <c r="B60" s="41" t="s">
        <v>170</v>
      </c>
      <c r="C60" s="42">
        <f>C61</f>
        <v>1.74</v>
      </c>
    </row>
    <row r="61" ht="23" customHeight="1">
      <c r="A61" s="38">
        <v>2070607</v>
      </c>
      <c r="B61" s="41" t="s">
        <v>171</v>
      </c>
      <c r="C61" s="42">
        <v>1.74</v>
      </c>
    </row>
    <row r="62" ht="23" customHeight="1">
      <c r="A62" s="38">
        <v>208</v>
      </c>
      <c r="B62" s="41" t="s">
        <v>172</v>
      </c>
      <c r="C62" s="42">
        <f>C63+C67+C70+C75+C77+C80+C83+C89+C93+C96+C98+C101+C106+C108+C104</f>
        <v>7875.4075999999995</v>
      </c>
    </row>
    <row r="63" ht="23" customHeight="1">
      <c r="A63" s="38">
        <v>20801</v>
      </c>
      <c r="B63" s="41" t="s">
        <v>173</v>
      </c>
      <c r="C63" s="42">
        <f>SUM(C64:C66)</f>
        <v>129.91</v>
      </c>
    </row>
    <row r="64" ht="23" customHeight="1">
      <c r="A64" s="38">
        <v>2080101</v>
      </c>
      <c r="B64" s="41" t="s">
        <v>123</v>
      </c>
      <c r="C64" s="42">
        <v>52.909999999999997</v>
      </c>
    </row>
    <row r="65" ht="23" customHeight="1">
      <c r="A65" s="38">
        <v>2080107</v>
      </c>
      <c r="B65" s="41" t="s">
        <v>174</v>
      </c>
      <c r="C65" s="42">
        <v>66</v>
      </c>
    </row>
    <row r="66" ht="23" customHeight="1">
      <c r="A66" s="38">
        <v>2080199</v>
      </c>
      <c r="B66" s="41" t="s">
        <v>175</v>
      </c>
      <c r="C66" s="42">
        <v>11</v>
      </c>
    </row>
    <row r="67" ht="23" customHeight="1">
      <c r="A67" s="38">
        <v>20802</v>
      </c>
      <c r="B67" s="41" t="s">
        <v>176</v>
      </c>
      <c r="C67" s="42">
        <f>SUM(C68:C69)</f>
        <v>495</v>
      </c>
    </row>
    <row r="68" ht="23" customHeight="1">
      <c r="A68" s="38">
        <v>2080208</v>
      </c>
      <c r="B68" s="41" t="s">
        <v>177</v>
      </c>
      <c r="C68" s="42">
        <v>451</v>
      </c>
    </row>
    <row r="69" ht="23" customHeight="1">
      <c r="A69" s="38">
        <v>2080299</v>
      </c>
      <c r="B69" s="41" t="s">
        <v>178</v>
      </c>
      <c r="C69" s="42">
        <v>44</v>
      </c>
    </row>
    <row r="70" ht="23" customHeight="1">
      <c r="A70" s="38">
        <v>20805</v>
      </c>
      <c r="B70" s="41" t="s">
        <v>179</v>
      </c>
      <c r="C70" s="42">
        <f>SUM(C71:C74)</f>
        <v>1342.2</v>
      </c>
    </row>
    <row r="71" ht="23" customHeight="1">
      <c r="A71" s="38">
        <v>2080505</v>
      </c>
      <c r="B71" s="41" t="s">
        <v>180</v>
      </c>
      <c r="C71" s="42">
        <v>1153.2</v>
      </c>
    </row>
    <row r="72" ht="23" customHeight="1">
      <c r="A72" s="38">
        <v>2080506</v>
      </c>
      <c r="B72" s="41" t="s">
        <v>181</v>
      </c>
      <c r="C72" s="42">
        <v>97.400000000000006</v>
      </c>
    </row>
    <row r="73" ht="23" customHeight="1">
      <c r="A73" s="38">
        <v>2080507</v>
      </c>
      <c r="B73" s="41" t="s">
        <v>182</v>
      </c>
      <c r="C73" s="42"/>
    </row>
    <row r="74" ht="23" customHeight="1">
      <c r="A74" s="38">
        <v>2080599</v>
      </c>
      <c r="B74" s="41" t="s">
        <v>183</v>
      </c>
      <c r="C74" s="42">
        <v>91.599999999999994</v>
      </c>
    </row>
    <row r="75" ht="23" customHeight="1">
      <c r="A75" s="38">
        <v>20807</v>
      </c>
      <c r="B75" s="41" t="s">
        <v>184</v>
      </c>
      <c r="C75" s="42">
        <f>C76</f>
        <v>36</v>
      </c>
    </row>
    <row r="76" ht="23" customHeight="1">
      <c r="A76" s="38">
        <v>2080705</v>
      </c>
      <c r="B76" s="41" t="s">
        <v>185</v>
      </c>
      <c r="C76" s="42">
        <v>36</v>
      </c>
    </row>
    <row r="77" ht="23" customHeight="1">
      <c r="A77" s="38">
        <v>20808</v>
      </c>
      <c r="B77" s="41" t="s">
        <v>186</v>
      </c>
      <c r="C77" s="42">
        <f>SUM(C78:C79)</f>
        <v>1120.0999999999999</v>
      </c>
    </row>
    <row r="78" ht="23" customHeight="1">
      <c r="A78" s="38">
        <v>2080802</v>
      </c>
      <c r="B78" s="41" t="s">
        <v>187</v>
      </c>
      <c r="C78" s="42">
        <v>1018.4</v>
      </c>
    </row>
    <row r="79" ht="23" customHeight="1">
      <c r="A79" s="38">
        <v>2080805</v>
      </c>
      <c r="B79" s="41" t="s">
        <v>188</v>
      </c>
      <c r="C79" s="42">
        <v>101.7</v>
      </c>
    </row>
    <row r="80" ht="23" customHeight="1">
      <c r="A80" s="38">
        <v>20809</v>
      </c>
      <c r="B80" s="41" t="s">
        <v>189</v>
      </c>
      <c r="C80" s="49">
        <f>C81+C82</f>
        <v>196.59999999999999</v>
      </c>
    </row>
    <row r="81" ht="23" customHeight="1">
      <c r="A81" s="38">
        <v>2080901</v>
      </c>
      <c r="B81" s="41" t="s">
        <v>190</v>
      </c>
      <c r="C81" s="49">
        <v>190</v>
      </c>
    </row>
    <row r="82" ht="23" customHeight="1">
      <c r="A82" s="38">
        <v>2080905</v>
      </c>
      <c r="B82" s="41" t="s">
        <v>191</v>
      </c>
      <c r="C82" s="49">
        <v>6.5999999999999996</v>
      </c>
    </row>
    <row r="83" ht="23" customHeight="1">
      <c r="A83" s="38">
        <v>20810</v>
      </c>
      <c r="B83" s="41" t="s">
        <v>192</v>
      </c>
      <c r="C83" s="49">
        <f>C84+C85+C86+C87+C88</f>
        <v>173.80000000000001</v>
      </c>
    </row>
    <row r="84" ht="23" customHeight="1">
      <c r="A84" s="38">
        <v>2081001</v>
      </c>
      <c r="B84" s="41" t="s">
        <v>193</v>
      </c>
      <c r="C84" s="49">
        <v>36.299999999999997</v>
      </c>
    </row>
    <row r="85" ht="23" customHeight="1">
      <c r="A85" s="38">
        <v>2081002</v>
      </c>
      <c r="B85" s="41" t="s">
        <v>194</v>
      </c>
      <c r="C85" s="49">
        <v>103.8</v>
      </c>
    </row>
    <row r="86" ht="23" customHeight="1">
      <c r="A86" s="38">
        <v>2081004</v>
      </c>
      <c r="B86" s="41" t="s">
        <v>195</v>
      </c>
      <c r="C86" s="42">
        <v>10</v>
      </c>
    </row>
    <row r="87" ht="23" customHeight="1">
      <c r="A87" s="38">
        <v>2081005</v>
      </c>
      <c r="B87" s="41" t="s">
        <v>196</v>
      </c>
      <c r="C87" s="42">
        <v>19.800000000000001</v>
      </c>
    </row>
    <row r="88" ht="23" customHeight="1">
      <c r="A88" s="38">
        <v>2081099</v>
      </c>
      <c r="B88" s="41" t="s">
        <v>197</v>
      </c>
      <c r="C88" s="42">
        <v>3.8999999999999999</v>
      </c>
    </row>
    <row r="89" ht="23" customHeight="1">
      <c r="A89" s="38">
        <v>20811</v>
      </c>
      <c r="B89" s="41" t="s">
        <v>198</v>
      </c>
      <c r="C89" s="42">
        <f>C90+C91+C92</f>
        <v>190.5</v>
      </c>
    </row>
    <row r="90" ht="23" customHeight="1">
      <c r="A90" s="38">
        <v>2081104</v>
      </c>
      <c r="B90" s="41" t="s">
        <v>199</v>
      </c>
      <c r="C90" s="42">
        <v>55.600000000000001</v>
      </c>
    </row>
    <row r="91" ht="23" customHeight="1">
      <c r="A91" s="38">
        <v>2081105</v>
      </c>
      <c r="B91" s="41" t="s">
        <v>200</v>
      </c>
      <c r="C91" s="42"/>
    </row>
    <row r="92" ht="23" customHeight="1">
      <c r="A92" s="38">
        <v>2081107</v>
      </c>
      <c r="B92" s="41" t="s">
        <v>201</v>
      </c>
      <c r="C92" s="42">
        <v>134.90000000000001</v>
      </c>
    </row>
    <row r="93" s="50" customFormat="1" ht="23" customHeight="1">
      <c r="A93" s="51">
        <v>20819</v>
      </c>
      <c r="B93" s="52" t="s">
        <v>202</v>
      </c>
      <c r="C93" s="53">
        <f>C94+C95</f>
        <v>419.60000000000002</v>
      </c>
    </row>
    <row r="94" s="50" customFormat="1" ht="23" customHeight="1">
      <c r="A94" s="51">
        <v>2081901</v>
      </c>
      <c r="B94" s="52" t="s">
        <v>203</v>
      </c>
      <c r="C94" s="53"/>
    </row>
    <row r="95" s="50" customFormat="1" ht="23" customHeight="1">
      <c r="A95" s="51">
        <v>2081902</v>
      </c>
      <c r="B95" s="52" t="s">
        <v>204</v>
      </c>
      <c r="C95" s="53">
        <v>419.60000000000002</v>
      </c>
    </row>
    <row r="96" ht="23" customHeight="1">
      <c r="A96" s="38">
        <v>20820</v>
      </c>
      <c r="B96" s="41" t="s">
        <v>205</v>
      </c>
      <c r="C96" s="42">
        <f>C97</f>
        <v>0</v>
      </c>
    </row>
    <row r="97" ht="23" customHeight="1">
      <c r="A97" s="38">
        <v>2082001</v>
      </c>
      <c r="B97" s="41" t="s">
        <v>206</v>
      </c>
      <c r="C97" s="42"/>
    </row>
    <row r="98" ht="23" customHeight="1">
      <c r="A98" s="38">
        <v>20821</v>
      </c>
      <c r="B98" s="41" t="s">
        <v>207</v>
      </c>
      <c r="C98" s="42">
        <f>C99+C100</f>
        <v>1856.8</v>
      </c>
    </row>
    <row r="99" s="27" customFormat="1" ht="23" customHeight="1">
      <c r="A99" s="38">
        <v>2082101</v>
      </c>
      <c r="B99" s="52" t="s">
        <v>208</v>
      </c>
      <c r="C99" s="42">
        <v>403</v>
      </c>
    </row>
    <row r="100" s="50" customFormat="1" ht="23" customHeight="1">
      <c r="A100" s="51">
        <v>2082102</v>
      </c>
      <c r="B100" s="52" t="s">
        <v>209</v>
      </c>
      <c r="C100" s="53">
        <v>1453.8</v>
      </c>
    </row>
    <row r="101" ht="23" customHeight="1">
      <c r="A101" s="38">
        <v>20826</v>
      </c>
      <c r="B101" s="41" t="s">
        <v>210</v>
      </c>
      <c r="C101" s="42">
        <f>C102+C103</f>
        <v>1839.0976000000001</v>
      </c>
    </row>
    <row r="102" ht="23" customHeight="1">
      <c r="A102" s="38">
        <v>2082601</v>
      </c>
      <c r="B102" s="41" t="s">
        <v>211</v>
      </c>
      <c r="C102" s="42">
        <v>782</v>
      </c>
    </row>
    <row r="103" ht="23" customHeight="1">
      <c r="A103" s="38">
        <v>2082602</v>
      </c>
      <c r="B103" s="41" t="s">
        <v>212</v>
      </c>
      <c r="C103" s="42">
        <v>1057.0976000000001</v>
      </c>
    </row>
    <row r="104" ht="23" customHeight="1">
      <c r="A104" s="38">
        <v>20827</v>
      </c>
      <c r="B104" s="41" t="s">
        <v>213</v>
      </c>
      <c r="C104" s="42">
        <f>C105</f>
        <v>2</v>
      </c>
    </row>
    <row r="105" ht="23" customHeight="1">
      <c r="A105" s="38">
        <v>2082799</v>
      </c>
      <c r="B105" s="41" t="s">
        <v>214</v>
      </c>
      <c r="C105" s="54">
        <v>2</v>
      </c>
    </row>
    <row r="106" ht="23" customHeight="1">
      <c r="A106" s="38">
        <v>20828</v>
      </c>
      <c r="B106" s="55" t="s">
        <v>215</v>
      </c>
      <c r="C106" s="42">
        <f>C107</f>
        <v>53.100000000000001</v>
      </c>
    </row>
    <row r="107" ht="23" customHeight="1">
      <c r="A107" s="38">
        <v>2082801</v>
      </c>
      <c r="B107" s="41" t="s">
        <v>123</v>
      </c>
      <c r="C107" s="53">
        <v>53.100000000000001</v>
      </c>
    </row>
    <row r="108" ht="23" customHeight="1">
      <c r="A108" s="38">
        <v>2089999</v>
      </c>
      <c r="B108" s="41" t="s">
        <v>216</v>
      </c>
      <c r="C108" s="42">
        <v>20.699999999999999</v>
      </c>
    </row>
    <row r="109" ht="23" customHeight="1">
      <c r="A109" s="38">
        <v>210</v>
      </c>
      <c r="B109" s="41" t="s">
        <v>217</v>
      </c>
      <c r="C109" s="42">
        <f>C110+C114+C117+C138+C134+C127+C131+C124+C112+C122+C136</f>
        <v>3910.8699999999999</v>
      </c>
    </row>
    <row r="110" ht="23" customHeight="1">
      <c r="A110" s="38">
        <v>21001</v>
      </c>
      <c r="B110" s="41" t="s">
        <v>218</v>
      </c>
      <c r="C110" s="42">
        <f>C111</f>
        <v>13.300000000000001</v>
      </c>
    </row>
    <row r="111" ht="23" customHeight="1">
      <c r="A111" s="38">
        <v>2100199</v>
      </c>
      <c r="B111" s="41" t="s">
        <v>219</v>
      </c>
      <c r="C111" s="42">
        <v>13.300000000000001</v>
      </c>
    </row>
    <row r="112" ht="23" customHeight="1">
      <c r="A112" s="38">
        <v>21002</v>
      </c>
      <c r="B112" s="41" t="s">
        <v>220</v>
      </c>
      <c r="C112" s="42">
        <f>C113</f>
        <v>80</v>
      </c>
    </row>
    <row r="113" ht="23" customHeight="1">
      <c r="A113" s="38">
        <v>2100299</v>
      </c>
      <c r="B113" s="41" t="s">
        <v>221</v>
      </c>
      <c r="C113" s="42">
        <v>80</v>
      </c>
    </row>
    <row r="114" ht="23" customHeight="1">
      <c r="A114" s="38">
        <v>21003</v>
      </c>
      <c r="B114" s="41" t="s">
        <v>222</v>
      </c>
      <c r="C114" s="53">
        <f>C115+C116</f>
        <v>281.37</v>
      </c>
    </row>
    <row r="115" ht="23" customHeight="1">
      <c r="A115" s="38">
        <v>2100302</v>
      </c>
      <c r="B115" s="41" t="s">
        <v>223</v>
      </c>
      <c r="C115" s="53">
        <v>158</v>
      </c>
    </row>
    <row r="116" ht="23" customHeight="1">
      <c r="A116" s="38">
        <v>2100399</v>
      </c>
      <c r="B116" s="41" t="s">
        <v>224</v>
      </c>
      <c r="C116" s="53">
        <v>123.37</v>
      </c>
    </row>
    <row r="117" ht="23" customHeight="1">
      <c r="A117" s="38">
        <v>21004</v>
      </c>
      <c r="B117" s="41" t="s">
        <v>225</v>
      </c>
      <c r="C117" s="53">
        <f>C118+C119+C120+C121</f>
        <v>880.61000000000001</v>
      </c>
    </row>
    <row r="118" ht="23" customHeight="1">
      <c r="A118" s="38">
        <v>2100401</v>
      </c>
      <c r="B118" s="41" t="s">
        <v>226</v>
      </c>
      <c r="C118" s="53">
        <v>57.539999999999999</v>
      </c>
    </row>
    <row r="119" ht="23" customHeight="1">
      <c r="A119" s="38">
        <v>2100408</v>
      </c>
      <c r="B119" s="41" t="s">
        <v>227</v>
      </c>
      <c r="C119" s="42">
        <v>456.80000000000001</v>
      </c>
    </row>
    <row r="120" ht="23" customHeight="1">
      <c r="A120" s="38">
        <v>2100409</v>
      </c>
      <c r="B120" s="41" t="s">
        <v>228</v>
      </c>
      <c r="C120" s="42">
        <v>342.37</v>
      </c>
    </row>
    <row r="121" ht="23" customHeight="1">
      <c r="A121" s="38">
        <v>2100499</v>
      </c>
      <c r="B121" s="41" t="s">
        <v>229</v>
      </c>
      <c r="C121" s="42">
        <v>23.899999999999999</v>
      </c>
    </row>
    <row r="122" ht="23" customHeight="1">
      <c r="A122" s="38">
        <v>21006</v>
      </c>
      <c r="B122" s="41" t="s">
        <v>230</v>
      </c>
      <c r="C122" s="42">
        <f>C123</f>
        <v>10</v>
      </c>
    </row>
    <row r="123" ht="23" customHeight="1">
      <c r="A123" s="38">
        <v>2100601</v>
      </c>
      <c r="B123" s="41" t="s">
        <v>231</v>
      </c>
      <c r="C123" s="42">
        <v>10</v>
      </c>
    </row>
    <row r="124" ht="23" customHeight="1">
      <c r="A124" s="38">
        <v>21007</v>
      </c>
      <c r="B124" s="41" t="s">
        <v>232</v>
      </c>
      <c r="C124" s="42">
        <f>C125+C126</f>
        <v>159.66</v>
      </c>
    </row>
    <row r="125" ht="23" customHeight="1">
      <c r="A125" s="38">
        <v>2100717</v>
      </c>
      <c r="B125" s="41" t="s">
        <v>233</v>
      </c>
      <c r="C125" s="42">
        <v>60.659999999999997</v>
      </c>
    </row>
    <row r="126" ht="23" customHeight="1">
      <c r="A126" s="38">
        <v>2100799</v>
      </c>
      <c r="B126" s="41" t="s">
        <v>234</v>
      </c>
      <c r="C126" s="42">
        <v>99</v>
      </c>
    </row>
    <row r="127" ht="23" customHeight="1">
      <c r="A127" s="38">
        <v>21011</v>
      </c>
      <c r="B127" s="41" t="s">
        <v>235</v>
      </c>
      <c r="C127" s="42">
        <f>C128+C129+C130</f>
        <v>805.25</v>
      </c>
    </row>
    <row r="128" ht="23" customHeight="1">
      <c r="A128" s="38">
        <v>2101101</v>
      </c>
      <c r="B128" s="41" t="s">
        <v>236</v>
      </c>
      <c r="C128" s="42">
        <v>39.630000000000003</v>
      </c>
    </row>
    <row r="129" ht="23" customHeight="1">
      <c r="A129" s="38">
        <v>2101102</v>
      </c>
      <c r="B129" s="41" t="s">
        <v>237</v>
      </c>
      <c r="C129" s="42">
        <v>741.03999999999996</v>
      </c>
    </row>
    <row r="130" ht="23" customHeight="1">
      <c r="A130" s="38">
        <v>2101103</v>
      </c>
      <c r="B130" s="41" t="s">
        <v>238</v>
      </c>
      <c r="C130" s="42">
        <v>24.579999999999998</v>
      </c>
    </row>
    <row r="131" ht="23" customHeight="1">
      <c r="A131" s="38">
        <v>21012</v>
      </c>
      <c r="B131" s="41" t="s">
        <v>239</v>
      </c>
      <c r="C131" s="42">
        <f>C132+C133</f>
        <v>1473.4400000000001</v>
      </c>
    </row>
    <row r="132" ht="23" customHeight="1">
      <c r="A132" s="38">
        <v>2101202</v>
      </c>
      <c r="B132" s="41" t="s">
        <v>240</v>
      </c>
      <c r="C132" s="42">
        <v>1399</v>
      </c>
    </row>
    <row r="133" ht="23" customHeight="1">
      <c r="A133" s="38">
        <v>2101299</v>
      </c>
      <c r="B133" s="41" t="s">
        <v>241</v>
      </c>
      <c r="C133" s="42">
        <v>74.439999999999998</v>
      </c>
    </row>
    <row r="134" ht="23" customHeight="1">
      <c r="A134" s="38">
        <v>21013</v>
      </c>
      <c r="B134" s="41" t="s">
        <v>242</v>
      </c>
      <c r="C134" s="42">
        <f>C135</f>
        <v>159</v>
      </c>
    </row>
    <row r="135" ht="23" customHeight="1">
      <c r="A135" s="38">
        <v>2101301</v>
      </c>
      <c r="B135" s="41" t="s">
        <v>243</v>
      </c>
      <c r="C135" s="42">
        <v>159</v>
      </c>
    </row>
    <row r="136" ht="23" customHeight="1">
      <c r="A136" s="38">
        <v>21014</v>
      </c>
      <c r="B136" s="41" t="s">
        <v>244</v>
      </c>
      <c r="C136" s="42">
        <v>27</v>
      </c>
    </row>
    <row r="137" ht="23" customHeight="1">
      <c r="A137" s="38">
        <v>2101401</v>
      </c>
      <c r="B137" s="41" t="s">
        <v>245</v>
      </c>
      <c r="C137" s="42">
        <v>27</v>
      </c>
    </row>
    <row r="138" ht="23" customHeight="1">
      <c r="A138" s="38">
        <v>21015</v>
      </c>
      <c r="B138" s="41" t="s">
        <v>246</v>
      </c>
      <c r="C138" s="42">
        <f>C139</f>
        <v>21.239999999999998</v>
      </c>
    </row>
    <row r="139" ht="23" customHeight="1">
      <c r="A139" s="38">
        <v>2101599</v>
      </c>
      <c r="B139" s="41" t="s">
        <v>247</v>
      </c>
      <c r="C139" s="42">
        <v>21.239999999999998</v>
      </c>
    </row>
    <row r="140" ht="23" customHeight="1">
      <c r="A140" s="38">
        <v>211</v>
      </c>
      <c r="B140" s="56" t="s">
        <v>248</v>
      </c>
      <c r="C140" s="42">
        <f>C141+C143+C145</f>
        <v>126</v>
      </c>
    </row>
    <row r="141" ht="23" customHeight="1">
      <c r="A141" s="38">
        <v>21101</v>
      </c>
      <c r="B141" s="56" t="s">
        <v>249</v>
      </c>
      <c r="C141" s="42">
        <f>C142</f>
        <v>50</v>
      </c>
    </row>
    <row r="142" ht="23" customHeight="1">
      <c r="A142" s="38">
        <v>2110199</v>
      </c>
      <c r="B142" s="56" t="s">
        <v>250</v>
      </c>
      <c r="C142" s="42">
        <v>50</v>
      </c>
    </row>
    <row r="143" ht="23" customHeight="1">
      <c r="A143" s="38">
        <v>21103</v>
      </c>
      <c r="B143" s="56" t="s">
        <v>251</v>
      </c>
      <c r="C143" s="53">
        <f>C144</f>
        <v>6</v>
      </c>
    </row>
    <row r="144" ht="23" customHeight="1">
      <c r="A144" s="38">
        <v>2110302</v>
      </c>
      <c r="B144" s="56" t="s">
        <v>252</v>
      </c>
      <c r="C144" s="53">
        <v>6</v>
      </c>
    </row>
    <row r="145" ht="23" customHeight="1">
      <c r="A145" s="38">
        <v>21104</v>
      </c>
      <c r="B145" s="56" t="s">
        <v>253</v>
      </c>
      <c r="C145" s="53">
        <f>C146</f>
        <v>70</v>
      </c>
    </row>
    <row r="146" ht="23" customHeight="1">
      <c r="A146" s="38">
        <v>2110402</v>
      </c>
      <c r="B146" s="56" t="s">
        <v>254</v>
      </c>
      <c r="C146" s="53">
        <v>70</v>
      </c>
    </row>
    <row r="147" ht="23" customHeight="1">
      <c r="A147" s="38">
        <v>212</v>
      </c>
      <c r="B147" s="56" t="s">
        <v>255</v>
      </c>
      <c r="C147" s="42">
        <f>C148+C152+C154</f>
        <v>681.75</v>
      </c>
    </row>
    <row r="148" ht="23" customHeight="1">
      <c r="A148" s="38">
        <v>21201</v>
      </c>
      <c r="B148" s="56" t="s">
        <v>256</v>
      </c>
      <c r="C148" s="42">
        <f>C149+C150+C151</f>
        <v>384.13</v>
      </c>
    </row>
    <row r="149" ht="23" customHeight="1">
      <c r="A149" s="38">
        <v>2120101</v>
      </c>
      <c r="B149" s="56" t="s">
        <v>123</v>
      </c>
      <c r="C149" s="42">
        <v>131.13</v>
      </c>
    </row>
    <row r="150" ht="23" customHeight="1">
      <c r="A150" s="38">
        <v>2120104</v>
      </c>
      <c r="B150" s="56" t="s">
        <v>257</v>
      </c>
      <c r="C150" s="42">
        <v>248</v>
      </c>
    </row>
    <row r="151" ht="23" customHeight="1">
      <c r="A151" s="38">
        <v>2120199</v>
      </c>
      <c r="B151" s="56" t="s">
        <v>258</v>
      </c>
      <c r="C151" s="42">
        <v>5</v>
      </c>
    </row>
    <row r="152" ht="23" customHeight="1">
      <c r="A152" s="38">
        <v>21205</v>
      </c>
      <c r="B152" s="56" t="s">
        <v>259</v>
      </c>
      <c r="C152" s="42">
        <f>C153</f>
        <v>265.62</v>
      </c>
    </row>
    <row r="153" ht="23" customHeight="1">
      <c r="A153" s="38">
        <v>2120501</v>
      </c>
      <c r="B153" s="56" t="s">
        <v>260</v>
      </c>
      <c r="C153" s="42">
        <v>265.62</v>
      </c>
    </row>
    <row r="154" ht="23" customHeight="1">
      <c r="A154" s="38">
        <v>21299</v>
      </c>
      <c r="B154" s="56" t="s">
        <v>261</v>
      </c>
      <c r="C154" s="42">
        <v>32</v>
      </c>
    </row>
    <row r="155" ht="23" customHeight="1">
      <c r="A155" s="38">
        <v>213</v>
      </c>
      <c r="B155" s="56" t="s">
        <v>262</v>
      </c>
      <c r="C155" s="42">
        <f>C156+C164+C170+C172+C162+C176</f>
        <v>4231.0900000000001</v>
      </c>
    </row>
    <row r="156" ht="23" customHeight="1">
      <c r="A156" s="38">
        <v>21301</v>
      </c>
      <c r="B156" s="56" t="s">
        <v>263</v>
      </c>
      <c r="C156" s="42">
        <f>C157+C158+C160+C161+C159</f>
        <v>956.05999999999995</v>
      </c>
    </row>
    <row r="157" ht="23" customHeight="1">
      <c r="A157" s="38">
        <v>2130101</v>
      </c>
      <c r="B157" s="56" t="s">
        <v>123</v>
      </c>
      <c r="C157" s="42">
        <v>79.540000000000006</v>
      </c>
    </row>
    <row r="158" ht="23" customHeight="1">
      <c r="A158" s="38">
        <v>2130108</v>
      </c>
      <c r="B158" s="56" t="s">
        <v>264</v>
      </c>
      <c r="C158" s="42">
        <v>248.12</v>
      </c>
    </row>
    <row r="159" ht="23" customHeight="1">
      <c r="A159" s="38">
        <v>2130122</v>
      </c>
      <c r="B159" s="56" t="s">
        <v>265</v>
      </c>
      <c r="C159" s="42">
        <v>40</v>
      </c>
    </row>
    <row r="160" ht="23" customHeight="1">
      <c r="A160" s="38">
        <v>2130142</v>
      </c>
      <c r="B160" s="56" t="s">
        <v>266</v>
      </c>
      <c r="C160" s="42">
        <v>10</v>
      </c>
    </row>
    <row r="161" ht="23" customHeight="1">
      <c r="A161" s="38">
        <v>2130199</v>
      </c>
      <c r="B161" s="56" t="s">
        <v>267</v>
      </c>
      <c r="C161" s="42">
        <v>578.39999999999998</v>
      </c>
    </row>
    <row r="162" ht="23" customHeight="1">
      <c r="A162" s="38">
        <v>21302</v>
      </c>
      <c r="B162" s="56" t="s">
        <v>268</v>
      </c>
      <c r="C162" s="42">
        <f>C163</f>
        <v>30</v>
      </c>
    </row>
    <row r="163" ht="23" customHeight="1">
      <c r="A163" s="38">
        <v>2130207</v>
      </c>
      <c r="B163" s="56" t="s">
        <v>269</v>
      </c>
      <c r="C163" s="42">
        <v>30</v>
      </c>
    </row>
    <row r="164" ht="23" customHeight="1">
      <c r="A164" s="38">
        <v>21303</v>
      </c>
      <c r="B164" s="56" t="s">
        <v>270</v>
      </c>
      <c r="C164" s="42">
        <f>C165+C168+C167+C169+C166</f>
        <v>245.12</v>
      </c>
    </row>
    <row r="165" ht="23" customHeight="1">
      <c r="A165" s="38">
        <v>2130311</v>
      </c>
      <c r="B165" s="56" t="s">
        <v>271</v>
      </c>
      <c r="C165" s="42">
        <v>40</v>
      </c>
    </row>
    <row r="166" ht="23" customHeight="1">
      <c r="A166" s="38">
        <v>2130314</v>
      </c>
      <c r="B166" s="56" t="s">
        <v>272</v>
      </c>
      <c r="C166" s="42">
        <v>50</v>
      </c>
    </row>
    <row r="167" ht="23" customHeight="1">
      <c r="A167" s="38">
        <v>2130316</v>
      </c>
      <c r="B167" s="56" t="s">
        <v>273</v>
      </c>
      <c r="C167" s="42">
        <v>28.800000000000001</v>
      </c>
    </row>
    <row r="168" ht="23" customHeight="1">
      <c r="A168" s="38">
        <v>2130321</v>
      </c>
      <c r="B168" s="56" t="s">
        <v>274</v>
      </c>
      <c r="C168" s="42">
        <v>98</v>
      </c>
    </row>
    <row r="169" ht="23" customHeight="1">
      <c r="A169" s="38">
        <v>2130399</v>
      </c>
      <c r="B169" s="56" t="s">
        <v>275</v>
      </c>
      <c r="C169" s="42">
        <v>28.32</v>
      </c>
    </row>
    <row r="170" s="50" customFormat="1" ht="23" customHeight="1">
      <c r="A170" s="51">
        <v>21305</v>
      </c>
      <c r="B170" s="57" t="s">
        <v>276</v>
      </c>
      <c r="C170" s="53">
        <f>C171</f>
        <v>2608.8299999999999</v>
      </c>
    </row>
    <row r="171" ht="23" customHeight="1">
      <c r="A171" s="38">
        <v>2130599</v>
      </c>
      <c r="B171" s="56" t="s">
        <v>277</v>
      </c>
      <c r="C171" s="42">
        <v>2608.8299999999999</v>
      </c>
    </row>
    <row r="172" ht="23" customHeight="1">
      <c r="A172" s="38">
        <v>21307</v>
      </c>
      <c r="B172" s="56" t="s">
        <v>278</v>
      </c>
      <c r="C172" s="42">
        <f>C173+C174+C175</f>
        <v>349.07999999999998</v>
      </c>
    </row>
    <row r="173" ht="23" customHeight="1">
      <c r="A173" s="38">
        <v>2130701</v>
      </c>
      <c r="B173" s="56" t="s">
        <v>279</v>
      </c>
      <c r="C173" s="42">
        <v>56</v>
      </c>
    </row>
    <row r="174" ht="23" customHeight="1">
      <c r="A174" s="38">
        <v>2130706</v>
      </c>
      <c r="B174" s="56" t="s">
        <v>280</v>
      </c>
      <c r="C174" s="42">
        <v>239</v>
      </c>
    </row>
    <row r="175" ht="23" customHeight="1">
      <c r="A175" s="38">
        <v>2130799</v>
      </c>
      <c r="B175" s="56" t="s">
        <v>281</v>
      </c>
      <c r="C175" s="42">
        <v>54.079999999999998</v>
      </c>
    </row>
    <row r="176" ht="23" customHeight="1">
      <c r="A176" s="38">
        <v>21399</v>
      </c>
      <c r="B176" s="56" t="s">
        <v>282</v>
      </c>
      <c r="C176" s="42">
        <v>42</v>
      </c>
    </row>
    <row r="177" ht="23" customHeight="1">
      <c r="A177" s="38">
        <v>214</v>
      </c>
      <c r="B177" s="56" t="s">
        <v>283</v>
      </c>
      <c r="C177" s="42">
        <f>C178+C181</f>
        <v>488.56</v>
      </c>
    </row>
    <row r="178" ht="23" customHeight="1">
      <c r="A178" s="38">
        <v>21401</v>
      </c>
      <c r="B178" s="56" t="s">
        <v>284</v>
      </c>
      <c r="C178" s="42">
        <f>C179+C180</f>
        <v>371.12</v>
      </c>
    </row>
    <row r="179" ht="23" customHeight="1">
      <c r="A179" s="38">
        <v>2140104</v>
      </c>
      <c r="B179" s="56" t="s">
        <v>285</v>
      </c>
      <c r="C179" s="42">
        <v>175.19999999999999</v>
      </c>
    </row>
    <row r="180" ht="23" customHeight="1">
      <c r="A180" s="38">
        <v>2140106</v>
      </c>
      <c r="B180" s="56" t="s">
        <v>286</v>
      </c>
      <c r="C180" s="42">
        <v>195.91999999999999</v>
      </c>
    </row>
    <row r="181" ht="23" customHeight="1">
      <c r="A181" s="38">
        <v>21402</v>
      </c>
      <c r="B181" s="56" t="s">
        <v>287</v>
      </c>
      <c r="C181" s="42">
        <f>C182</f>
        <v>117.44</v>
      </c>
    </row>
    <row r="182" ht="23" customHeight="1">
      <c r="A182" s="38">
        <v>2140204</v>
      </c>
      <c r="B182" s="56" t="s">
        <v>288</v>
      </c>
      <c r="C182" s="42">
        <v>117.44</v>
      </c>
    </row>
    <row r="183" ht="23" customHeight="1">
      <c r="A183" s="38">
        <v>215</v>
      </c>
      <c r="B183" s="56" t="s">
        <v>289</v>
      </c>
      <c r="C183" s="42">
        <f t="shared" ref="C183:C191" si="0">C184</f>
        <v>5454.5</v>
      </c>
    </row>
    <row r="184" ht="23" customHeight="1">
      <c r="A184" s="38">
        <v>21508</v>
      </c>
      <c r="B184" s="56" t="s">
        <v>290</v>
      </c>
      <c r="C184" s="42">
        <f t="shared" si="0"/>
        <v>5454.5</v>
      </c>
    </row>
    <row r="185" ht="23" customHeight="1">
      <c r="A185" s="38">
        <v>2150899</v>
      </c>
      <c r="B185" s="56" t="s">
        <v>291</v>
      </c>
      <c r="C185" s="42">
        <v>5454.5</v>
      </c>
    </row>
    <row r="186" ht="23" customHeight="1">
      <c r="A186" s="38">
        <v>216</v>
      </c>
      <c r="B186" s="56" t="s">
        <v>292</v>
      </c>
      <c r="C186" s="42">
        <v>100</v>
      </c>
    </row>
    <row r="187" ht="23" customHeight="1">
      <c r="A187" s="38">
        <v>21699</v>
      </c>
      <c r="B187" s="56" t="s">
        <v>293</v>
      </c>
      <c r="C187" s="42">
        <v>100</v>
      </c>
    </row>
    <row r="188" ht="23" customHeight="1">
      <c r="A188" s="38">
        <v>219</v>
      </c>
      <c r="B188" s="56" t="s">
        <v>294</v>
      </c>
      <c r="C188" s="42">
        <f t="shared" si="0"/>
        <v>30</v>
      </c>
    </row>
    <row r="189" ht="23" customHeight="1">
      <c r="A189" s="38">
        <v>21999</v>
      </c>
      <c r="B189" s="56" t="s">
        <v>295</v>
      </c>
      <c r="C189" s="42">
        <v>30</v>
      </c>
    </row>
    <row r="190" ht="23" customHeight="1">
      <c r="A190" s="38">
        <v>220</v>
      </c>
      <c r="B190" s="56" t="s">
        <v>296</v>
      </c>
      <c r="C190" s="42">
        <f t="shared" si="0"/>
        <v>20.469999999999999</v>
      </c>
    </row>
    <row r="191" ht="23" customHeight="1">
      <c r="A191" s="38">
        <v>22001</v>
      </c>
      <c r="B191" s="56" t="s">
        <v>297</v>
      </c>
      <c r="C191" s="42">
        <f t="shared" si="0"/>
        <v>20.469999999999999</v>
      </c>
    </row>
    <row r="192" ht="23" customHeight="1">
      <c r="A192" s="38">
        <v>2200104</v>
      </c>
      <c r="B192" s="56" t="s">
        <v>298</v>
      </c>
      <c r="C192" s="42">
        <v>20.469999999999999</v>
      </c>
    </row>
    <row r="193" ht="23" customHeight="1">
      <c r="A193" s="38">
        <v>221</v>
      </c>
      <c r="B193" s="56" t="s">
        <v>299</v>
      </c>
      <c r="C193" s="42">
        <f>C196+C194</f>
        <v>891.63999999999999</v>
      </c>
    </row>
    <row r="194" ht="23" customHeight="1">
      <c r="A194" s="38">
        <v>22101</v>
      </c>
      <c r="B194" s="56" t="s">
        <v>300</v>
      </c>
      <c r="C194" s="42">
        <v>34</v>
      </c>
    </row>
    <row r="195" ht="23" customHeight="1">
      <c r="A195" s="38">
        <v>2210105</v>
      </c>
      <c r="B195" s="56" t="s">
        <v>301</v>
      </c>
      <c r="C195" s="42">
        <v>34</v>
      </c>
    </row>
    <row r="196" ht="23" customHeight="1">
      <c r="A196" s="38">
        <v>22102</v>
      </c>
      <c r="B196" s="56" t="s">
        <v>302</v>
      </c>
      <c r="C196" s="42">
        <f>C197</f>
        <v>857.63999999999999</v>
      </c>
    </row>
    <row r="197" ht="23" customHeight="1">
      <c r="A197" s="38">
        <v>2210201</v>
      </c>
      <c r="B197" s="56" t="s">
        <v>303</v>
      </c>
      <c r="C197" s="42">
        <v>857.63999999999999</v>
      </c>
    </row>
    <row r="198" ht="23" customHeight="1">
      <c r="A198" s="38">
        <v>224</v>
      </c>
      <c r="B198" s="56" t="s">
        <v>304</v>
      </c>
      <c r="C198" s="42">
        <f>C199+C202+C205</f>
        <v>448.98000000000002</v>
      </c>
    </row>
    <row r="199" ht="23" customHeight="1">
      <c r="A199" s="38">
        <v>22401</v>
      </c>
      <c r="B199" s="56" t="s">
        <v>305</v>
      </c>
      <c r="C199" s="42">
        <f>C200+C201</f>
        <v>27.280000000000001</v>
      </c>
    </row>
    <row r="200" ht="23" customHeight="1">
      <c r="A200" s="38">
        <v>2240106</v>
      </c>
      <c r="B200" s="56" t="s">
        <v>306</v>
      </c>
      <c r="C200" s="42">
        <v>14.279999999999999</v>
      </c>
    </row>
    <row r="201" ht="23" customHeight="1">
      <c r="A201" s="38">
        <v>2240109</v>
      </c>
      <c r="B201" s="56" t="s">
        <v>307</v>
      </c>
      <c r="C201" s="42">
        <v>13</v>
      </c>
    </row>
    <row r="202" ht="23" customHeight="1">
      <c r="A202" s="38">
        <v>22402</v>
      </c>
      <c r="B202" s="56" t="s">
        <v>308</v>
      </c>
      <c r="C202" s="42">
        <f>C203+C204</f>
        <v>397</v>
      </c>
    </row>
    <row r="203" ht="23" customHeight="1">
      <c r="A203" s="38">
        <v>2240201</v>
      </c>
      <c r="B203" s="56" t="s">
        <v>123</v>
      </c>
      <c r="C203" s="42">
        <v>377</v>
      </c>
    </row>
    <row r="204" ht="23" customHeight="1">
      <c r="A204" s="38">
        <v>2240204</v>
      </c>
      <c r="B204" s="56" t="s">
        <v>309</v>
      </c>
      <c r="C204" s="42">
        <v>20</v>
      </c>
    </row>
    <row r="205" ht="23" customHeight="1">
      <c r="A205" s="38">
        <v>22407</v>
      </c>
      <c r="B205" s="56" t="s">
        <v>310</v>
      </c>
      <c r="C205" s="42">
        <f>C206</f>
        <v>24.699999999999999</v>
      </c>
    </row>
    <row r="206" ht="23" customHeight="1">
      <c r="A206" s="38">
        <v>2240703</v>
      </c>
      <c r="B206" s="56" t="s">
        <v>311</v>
      </c>
      <c r="C206" s="42">
        <v>24.699999999999999</v>
      </c>
    </row>
    <row r="207" ht="23" customHeight="1">
      <c r="A207" s="38">
        <v>232</v>
      </c>
      <c r="B207" s="56" t="s">
        <v>312</v>
      </c>
      <c r="C207" s="42">
        <f t="shared" ref="C207:C208" si="1">C208</f>
        <v>277.43000000000001</v>
      </c>
    </row>
    <row r="208" ht="23" customHeight="1">
      <c r="A208" s="38">
        <v>23203</v>
      </c>
      <c r="B208" s="56" t="s">
        <v>313</v>
      </c>
      <c r="C208" s="42">
        <f t="shared" si="1"/>
        <v>277.43000000000001</v>
      </c>
    </row>
    <row r="209" ht="23" customHeight="1">
      <c r="A209" s="38">
        <v>2320301</v>
      </c>
      <c r="B209" s="56" t="s">
        <v>314</v>
      </c>
      <c r="C209" s="42">
        <v>277.43000000000001</v>
      </c>
    </row>
    <row r="210" ht="23" customHeight="1">
      <c r="A210" s="38">
        <v>233</v>
      </c>
      <c r="B210" s="41" t="s">
        <v>315</v>
      </c>
      <c r="C210" s="42"/>
    </row>
    <row r="211" ht="23" customHeight="1">
      <c r="A211" s="38">
        <v>23303</v>
      </c>
      <c r="B211" s="41" t="s">
        <v>316</v>
      </c>
      <c r="C211" s="53"/>
    </row>
    <row r="212" ht="23" customHeight="1">
      <c r="A212" s="58"/>
      <c r="B212" s="59" t="s">
        <v>317</v>
      </c>
      <c r="C212" s="60">
        <f>C213+C217</f>
        <v>14258</v>
      </c>
    </row>
    <row r="213" ht="23" customHeight="1">
      <c r="A213" s="58">
        <v>230</v>
      </c>
      <c r="B213" s="61" t="s">
        <v>318</v>
      </c>
      <c r="C213" s="62">
        <f>C214+C216</f>
        <v>14258</v>
      </c>
    </row>
    <row r="214" ht="23" customHeight="1">
      <c r="A214" s="58">
        <v>23006</v>
      </c>
      <c r="B214" s="61" t="s">
        <v>319</v>
      </c>
      <c r="C214" s="62">
        <f>C215</f>
        <v>8133</v>
      </c>
    </row>
    <row r="215" ht="23" customHeight="1">
      <c r="A215" s="58">
        <v>2300601</v>
      </c>
      <c r="B215" s="61" t="s">
        <v>320</v>
      </c>
      <c r="C215" s="62">
        <v>8133</v>
      </c>
    </row>
    <row r="216" ht="23" customHeight="1">
      <c r="A216" s="63">
        <v>23009</v>
      </c>
      <c r="B216" s="64" t="s">
        <v>321</v>
      </c>
      <c r="C216" s="65">
        <v>6125</v>
      </c>
    </row>
    <row r="217" ht="23" customHeight="1">
      <c r="A217" s="58">
        <v>231</v>
      </c>
      <c r="B217" s="61" t="s">
        <v>322</v>
      </c>
      <c r="C217" s="62">
        <f>C218</f>
        <v>0</v>
      </c>
    </row>
    <row r="218" ht="23" customHeight="1">
      <c r="A218" s="58">
        <v>2310301</v>
      </c>
      <c r="B218" s="61" t="s">
        <v>323</v>
      </c>
      <c r="C218" s="62"/>
    </row>
    <row r="219" ht="23" customHeight="1">
      <c r="A219" s="58"/>
      <c r="B219" s="66" t="s">
        <v>324</v>
      </c>
      <c r="C219" s="67">
        <f>C5+C212</f>
        <v>56277.537600000003</v>
      </c>
    </row>
  </sheetData>
  <mergeCells count="2">
    <mergeCell ref="A1:C1"/>
    <mergeCell ref="A2:C2"/>
  </mergeCells>
  <printOptions headings="0" gridLines="0"/>
  <pageMargins left="0.39305555555555605" right="0.39305555555555605" top="0.78680555555555598" bottom="0.66874999999999984" header="0.31458333333333299" footer="0.51180555555555596"/>
  <pageSetup paperSize="9" scale="100" firstPageNumber="93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topLeftCell="A9" zoomScale="100" workbookViewId="0">
      <selection activeCell="B14" activeCellId="0" sqref="B14"/>
    </sheetView>
  </sheetViews>
  <sheetFormatPr defaultColWidth="9" defaultRowHeight="12.75" outlineLevelCol="2"/>
  <cols>
    <col customWidth="1" min="1" max="1" width="17.75"/>
    <col customWidth="1" min="2" max="2" width="48"/>
    <col customWidth="1" min="3" max="3" width="17.375"/>
  </cols>
  <sheetData>
    <row r="1" s="68" customFormat="1" ht="19.5" customHeight="1">
      <c r="A1" s="69" t="s">
        <v>325</v>
      </c>
    </row>
    <row r="2" ht="43.5" customHeight="1">
      <c r="A2" s="70" t="s">
        <v>326</v>
      </c>
      <c r="B2" s="71"/>
      <c r="C2" s="71"/>
    </row>
    <row r="3" s="72" customFormat="1" ht="24" customHeight="1">
      <c r="C3" s="73" t="s">
        <v>327</v>
      </c>
    </row>
    <row r="4" s="74" customFormat="1" ht="20.100000000000001" customHeight="1">
      <c r="A4" s="75" t="s">
        <v>3</v>
      </c>
      <c r="B4" s="75" t="s">
        <v>4</v>
      </c>
      <c r="C4" s="75" t="s">
        <v>5</v>
      </c>
    </row>
    <row r="5" s="76" customFormat="1" ht="20.100000000000001" customHeight="1">
      <c r="A5" s="77"/>
      <c r="B5" s="78" t="s">
        <v>328</v>
      </c>
      <c r="C5" s="79">
        <f>C6</f>
        <v>10623</v>
      </c>
    </row>
    <row r="6" s="76" customFormat="1" ht="24" customHeight="1">
      <c r="A6" s="77">
        <v>10301</v>
      </c>
      <c r="B6" s="80" t="s">
        <v>329</v>
      </c>
      <c r="C6" s="81">
        <f>C7+C13</f>
        <v>10623</v>
      </c>
    </row>
    <row r="7" s="76" customFormat="1" ht="24" customHeight="1">
      <c r="A7" s="77">
        <v>1030148</v>
      </c>
      <c r="B7" s="82" t="s">
        <v>330</v>
      </c>
      <c r="C7" s="81">
        <v>9223</v>
      </c>
    </row>
    <row r="8" s="76" customFormat="1" ht="24" customHeight="1">
      <c r="A8" s="77">
        <v>103014801</v>
      </c>
      <c r="B8" s="61" t="s">
        <v>331</v>
      </c>
      <c r="C8" s="81">
        <v>9223</v>
      </c>
    </row>
    <row r="9" s="76" customFormat="1" ht="24" customHeight="1">
      <c r="A9" s="77">
        <v>103014802</v>
      </c>
      <c r="B9" s="61" t="s">
        <v>332</v>
      </c>
      <c r="C9" s="81"/>
    </row>
    <row r="10" s="76" customFormat="1" ht="24" customHeight="1">
      <c r="A10" s="77">
        <v>103014803</v>
      </c>
      <c r="B10" s="61" t="s">
        <v>333</v>
      </c>
      <c r="C10" s="81"/>
    </row>
    <row r="11" s="76" customFormat="1" ht="24" customHeight="1">
      <c r="A11" s="77">
        <v>103014898</v>
      </c>
      <c r="B11" s="61" t="s">
        <v>334</v>
      </c>
      <c r="C11" s="81"/>
    </row>
    <row r="12" s="76" customFormat="1" ht="24" customHeight="1">
      <c r="A12" s="77">
        <v>103014899</v>
      </c>
      <c r="B12" s="61" t="s">
        <v>335</v>
      </c>
      <c r="C12" s="81"/>
    </row>
    <row r="13" s="76" customFormat="1" ht="24" customHeight="1">
      <c r="A13" s="77">
        <v>1030156</v>
      </c>
      <c r="B13" s="82" t="s">
        <v>336</v>
      </c>
      <c r="C13" s="81">
        <v>1400</v>
      </c>
    </row>
    <row r="14" s="76" customFormat="1" ht="24" customHeight="1">
      <c r="A14" s="77">
        <v>1030178</v>
      </c>
      <c r="B14" s="82" t="s">
        <v>337</v>
      </c>
      <c r="C14" s="81"/>
    </row>
    <row r="15" s="83" customFormat="1" ht="20.100000000000001" customHeight="1">
      <c r="A15" s="84"/>
      <c r="B15" s="85" t="s">
        <v>338</v>
      </c>
      <c r="C15" s="86">
        <f>C16+C18+C19+C21+C22</f>
        <v>377</v>
      </c>
    </row>
    <row r="16" s="83" customFormat="1" ht="24" customHeight="1">
      <c r="A16" s="84">
        <v>11004</v>
      </c>
      <c r="B16" s="87" t="s">
        <v>339</v>
      </c>
      <c r="C16" s="88">
        <f>SUM(C17:C17)</f>
        <v>377</v>
      </c>
    </row>
    <row r="17" s="83" customFormat="1" ht="24" customHeight="1">
      <c r="A17" s="84">
        <v>1100401</v>
      </c>
      <c r="B17" s="89" t="s">
        <v>340</v>
      </c>
      <c r="C17" s="88">
        <v>377</v>
      </c>
    </row>
    <row r="18" s="83" customFormat="1" ht="24" customHeight="1">
      <c r="A18" s="84">
        <v>11006</v>
      </c>
      <c r="B18" s="89" t="s">
        <v>341</v>
      </c>
      <c r="C18" s="88"/>
    </row>
    <row r="19" s="83" customFormat="1" ht="24" customHeight="1">
      <c r="A19" s="84">
        <v>11008</v>
      </c>
      <c r="B19" s="89" t="s">
        <v>342</v>
      </c>
      <c r="C19" s="88">
        <f>C20</f>
        <v>0</v>
      </c>
    </row>
    <row r="20" s="83" customFormat="1" ht="24" customHeight="1">
      <c r="A20" s="84">
        <v>1100802</v>
      </c>
      <c r="B20" s="87" t="s">
        <v>343</v>
      </c>
      <c r="C20" s="88"/>
    </row>
    <row r="21" s="83" customFormat="1" ht="24" customHeight="1">
      <c r="A21" s="84">
        <v>11009</v>
      </c>
      <c r="B21" s="89" t="s">
        <v>344</v>
      </c>
      <c r="C21" s="88"/>
    </row>
    <row r="22" s="83" customFormat="1" ht="24" customHeight="1">
      <c r="A22" s="84">
        <v>11011</v>
      </c>
      <c r="B22" s="89" t="s">
        <v>345</v>
      </c>
      <c r="C22" s="88">
        <f>C23</f>
        <v>0</v>
      </c>
    </row>
    <row r="23" s="83" customFormat="1" ht="24" customHeight="1">
      <c r="A23" s="84">
        <v>1101102</v>
      </c>
      <c r="B23" s="89" t="s">
        <v>346</v>
      </c>
      <c r="C23" s="88">
        <f>SUM(C24:C28)</f>
        <v>0</v>
      </c>
    </row>
    <row r="24" s="83" customFormat="1" ht="24" customHeight="1">
      <c r="A24" s="84">
        <v>110110211</v>
      </c>
      <c r="B24" s="90" t="s">
        <v>347</v>
      </c>
      <c r="C24" s="88"/>
    </row>
    <row r="25" s="83" customFormat="1" ht="24" customHeight="1">
      <c r="A25" s="84">
        <v>110110231</v>
      </c>
      <c r="B25" s="90" t="s">
        <v>348</v>
      </c>
      <c r="C25" s="88"/>
    </row>
    <row r="26" s="83" customFormat="1" ht="24" customHeight="1">
      <c r="A26" s="84">
        <v>110110233</v>
      </c>
      <c r="B26" s="90" t="s">
        <v>349</v>
      </c>
      <c r="C26" s="88"/>
    </row>
    <row r="27" s="83" customFormat="1" ht="30" customHeight="1">
      <c r="A27" s="84">
        <v>110110298</v>
      </c>
      <c r="B27" s="90" t="s">
        <v>350</v>
      </c>
      <c r="C27" s="88"/>
    </row>
    <row r="28" s="83" customFormat="1" ht="22" customHeight="1">
      <c r="A28" s="84">
        <v>110110299</v>
      </c>
      <c r="B28" s="90" t="s">
        <v>351</v>
      </c>
      <c r="C28" s="88"/>
    </row>
    <row r="29" s="83" customFormat="1" ht="22" customHeight="1">
      <c r="A29" s="84"/>
      <c r="B29" s="85" t="s">
        <v>352</v>
      </c>
      <c r="C29" s="86">
        <f>C5+C15</f>
        <v>11000</v>
      </c>
    </row>
    <row r="30" s="76" customFormat="1" ht="34.5" customHeight="1"/>
    <row r="31" s="76" customFormat="1" ht="34.5" customHeight="1"/>
  </sheetData>
  <mergeCells count="1">
    <mergeCell ref="A2:C2"/>
  </mergeCells>
  <printOptions headings="0" gridLines="0"/>
  <pageMargins left="0.78680555555555598" right="0.78680555555555598" top="0.94444444444444409" bottom="0.74791666666666701" header="0.31458333333333299" footer="0.51180555555555596"/>
  <pageSetup paperSize="9" scale="100" firstPageNumber="101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topLeftCell="A7" zoomScale="100" workbookViewId="0">
      <selection activeCell="B26" activeCellId="0" sqref="B26"/>
    </sheetView>
  </sheetViews>
  <sheetFormatPr defaultColWidth="9.1333333333333293" defaultRowHeight="12.75" outlineLevelCol="2"/>
  <cols>
    <col customWidth="1" min="1" max="1" style="91" width="13.5"/>
    <col customWidth="1" min="2" max="2" style="91" width="55.25"/>
    <col customWidth="1" min="3" max="3" style="92" width="13.383333333333301"/>
    <col customWidth="1" min="4" max="241" style="91" width="9.1333333333333293"/>
    <col min="242" max="16384" style="91" width="9.1333333333333293"/>
  </cols>
  <sheetData>
    <row r="1" s="93" customFormat="1" ht="19.5" customHeight="1">
      <c r="A1" s="94" t="s">
        <v>353</v>
      </c>
      <c r="B1" s="95"/>
      <c r="C1" s="96"/>
    </row>
    <row r="2" s="97" customFormat="1" ht="24">
      <c r="A2" s="70" t="s">
        <v>354</v>
      </c>
      <c r="B2" s="98"/>
      <c r="C2" s="98"/>
    </row>
    <row r="3" s="26" customFormat="1" ht="18" customHeight="1">
      <c r="A3" s="9"/>
      <c r="B3" s="9"/>
      <c r="C3" s="8" t="s">
        <v>2</v>
      </c>
    </row>
    <row r="4" s="99" customFormat="1" ht="26.100000000000001" customHeight="1">
      <c r="A4" s="100" t="s">
        <v>115</v>
      </c>
      <c r="B4" s="100" t="s">
        <v>116</v>
      </c>
      <c r="C4" s="100" t="s">
        <v>117</v>
      </c>
    </row>
    <row r="5" s="26" customFormat="1" ht="21.100000000000001" customHeight="1">
      <c r="A5" s="101"/>
      <c r="B5" s="102" t="s">
        <v>355</v>
      </c>
      <c r="C5" s="103">
        <f>C6+C11+C21+C27</f>
        <v>11000</v>
      </c>
    </row>
    <row r="6" s="83" customFormat="1" ht="21.100000000000001" customHeight="1">
      <c r="A6" s="84">
        <v>208</v>
      </c>
      <c r="B6" s="104" t="s">
        <v>356</v>
      </c>
      <c r="C6" s="105">
        <f>C7</f>
        <v>250</v>
      </c>
    </row>
    <row r="7" s="83" customFormat="1" ht="21.100000000000001" customHeight="1">
      <c r="A7" s="84">
        <v>20822</v>
      </c>
      <c r="B7" s="106" t="s">
        <v>357</v>
      </c>
      <c r="C7" s="105">
        <f>SUM(C8:C10)</f>
        <v>250</v>
      </c>
    </row>
    <row r="8" s="83" customFormat="1" ht="21.100000000000001" customHeight="1">
      <c r="A8" s="84">
        <v>2082201</v>
      </c>
      <c r="B8" s="106" t="s">
        <v>358</v>
      </c>
      <c r="C8" s="105">
        <v>156</v>
      </c>
    </row>
    <row r="9" s="83" customFormat="1" ht="21.100000000000001" customHeight="1">
      <c r="A9" s="84">
        <v>2082202</v>
      </c>
      <c r="B9" s="106" t="s">
        <v>359</v>
      </c>
      <c r="C9" s="105">
        <v>94</v>
      </c>
    </row>
    <row r="10" s="83" customFormat="1" ht="21.100000000000001" customHeight="1">
      <c r="A10" s="84">
        <v>2082299</v>
      </c>
      <c r="B10" s="106" t="s">
        <v>360</v>
      </c>
      <c r="C10" s="105"/>
    </row>
    <row r="11" s="99" customFormat="1" ht="21.100000000000001" customHeight="1">
      <c r="A11" s="14">
        <v>212</v>
      </c>
      <c r="B11" s="82" t="s">
        <v>361</v>
      </c>
      <c r="C11" s="100">
        <f>C12+C17+C16</f>
        <v>9738</v>
      </c>
    </row>
    <row r="12" s="99" customFormat="1" ht="21.100000000000001" customHeight="1">
      <c r="A12" s="14">
        <v>21208</v>
      </c>
      <c r="B12" s="107" t="s">
        <v>362</v>
      </c>
      <c r="C12" s="100">
        <f>C13+C14+C15</f>
        <v>3286</v>
      </c>
    </row>
    <row r="13" s="99" customFormat="1" ht="21.100000000000001" customHeight="1">
      <c r="A13" s="77">
        <v>2120801</v>
      </c>
      <c r="B13" s="108" t="s">
        <v>363</v>
      </c>
      <c r="C13" s="100">
        <v>3286</v>
      </c>
    </row>
    <row r="14" s="99" customFormat="1" ht="21.100000000000001" customHeight="1">
      <c r="A14" s="77">
        <v>2120805</v>
      </c>
      <c r="B14" s="108" t="s">
        <v>364</v>
      </c>
      <c r="C14" s="100"/>
    </row>
    <row r="15" s="99" customFormat="1" ht="21.100000000000001" customHeight="1">
      <c r="A15" s="77">
        <v>2120806</v>
      </c>
      <c r="B15" s="108" t="s">
        <v>365</v>
      </c>
      <c r="C15" s="100"/>
    </row>
    <row r="16" s="99" customFormat="1" ht="21.100000000000001" customHeight="1">
      <c r="A16" s="77">
        <v>2120899</v>
      </c>
      <c r="B16" s="108" t="s">
        <v>366</v>
      </c>
      <c r="C16" s="100">
        <v>5052</v>
      </c>
    </row>
    <row r="17" s="99" customFormat="1" ht="21.100000000000001" customHeight="1">
      <c r="A17" s="77">
        <v>21213</v>
      </c>
      <c r="B17" s="109" t="s">
        <v>367</v>
      </c>
      <c r="C17" s="100">
        <f>C18+C19</f>
        <v>1400</v>
      </c>
    </row>
    <row r="18" s="99" customFormat="1" ht="21.100000000000001" customHeight="1">
      <c r="A18" s="77">
        <v>2121301</v>
      </c>
      <c r="B18" s="108" t="s">
        <v>368</v>
      </c>
      <c r="C18" s="100">
        <v>210</v>
      </c>
    </row>
    <row r="19" s="99" customFormat="1" ht="21.100000000000001" customHeight="1">
      <c r="A19" s="77">
        <v>2121302</v>
      </c>
      <c r="B19" s="108" t="s">
        <v>369</v>
      </c>
      <c r="C19" s="100">
        <v>1190</v>
      </c>
    </row>
    <row r="20" s="99" customFormat="1" ht="21.100000000000001" customHeight="1">
      <c r="A20" s="77">
        <v>2121399</v>
      </c>
      <c r="B20" s="108" t="s">
        <v>370</v>
      </c>
      <c r="C20" s="100"/>
    </row>
    <row r="21" s="99" customFormat="1" ht="21.100000000000001" customHeight="1">
      <c r="A21" s="77">
        <v>229</v>
      </c>
      <c r="B21" s="110" t="s">
        <v>371</v>
      </c>
      <c r="C21" s="111">
        <v>127</v>
      </c>
    </row>
    <row r="22" s="99" customFormat="1" ht="21.100000000000001" customHeight="1">
      <c r="A22" s="77">
        <v>22960</v>
      </c>
      <c r="B22" s="77" t="s">
        <v>372</v>
      </c>
      <c r="C22" s="111">
        <v>127</v>
      </c>
    </row>
    <row r="23" s="99" customFormat="1" ht="21.100000000000001" customHeight="1">
      <c r="A23" s="77">
        <v>2296002</v>
      </c>
      <c r="B23" s="112" t="s">
        <v>373</v>
      </c>
      <c r="C23" s="111">
        <v>20</v>
      </c>
    </row>
    <row r="24" s="99" customFormat="1" ht="21.100000000000001" customHeight="1">
      <c r="A24" s="77">
        <v>2296003</v>
      </c>
      <c r="B24" s="113" t="s">
        <v>374</v>
      </c>
      <c r="C24" s="111">
        <v>46</v>
      </c>
    </row>
    <row r="25" s="99" customFormat="1" ht="21.100000000000001" customHeight="1">
      <c r="A25" s="77">
        <v>2296006</v>
      </c>
      <c r="B25" s="77" t="s">
        <v>375</v>
      </c>
      <c r="C25" s="111">
        <v>13</v>
      </c>
    </row>
    <row r="26" s="99" customFormat="1" ht="21.100000000000001" customHeight="1">
      <c r="A26" s="77">
        <v>2296013</v>
      </c>
      <c r="B26" s="77" t="s">
        <v>376</v>
      </c>
      <c r="C26" s="111">
        <v>48</v>
      </c>
    </row>
    <row r="27" s="99" customFormat="1" ht="21.100000000000001" customHeight="1">
      <c r="A27" s="77">
        <v>232</v>
      </c>
      <c r="B27" s="114" t="s">
        <v>377</v>
      </c>
      <c r="C27" s="100">
        <f>C29</f>
        <v>885</v>
      </c>
    </row>
    <row r="28" s="99" customFormat="1" ht="21.100000000000001" customHeight="1">
      <c r="A28" s="77">
        <v>23204</v>
      </c>
      <c r="B28" s="61" t="s">
        <v>378</v>
      </c>
      <c r="C28" s="100">
        <f>C29</f>
        <v>885</v>
      </c>
    </row>
    <row r="29" s="99" customFormat="1" ht="21.100000000000001" customHeight="1">
      <c r="A29" s="77">
        <v>2320411</v>
      </c>
      <c r="B29" s="107" t="s">
        <v>379</v>
      </c>
      <c r="C29" s="100">
        <v>885</v>
      </c>
    </row>
    <row r="30" s="83" customFormat="1" ht="21.100000000000001" customHeight="1">
      <c r="A30" s="84"/>
      <c r="B30" s="85" t="s">
        <v>380</v>
      </c>
      <c r="C30" s="115"/>
    </row>
    <row r="31" s="83" customFormat="1" ht="21.100000000000001" customHeight="1">
      <c r="A31" s="84">
        <v>230</v>
      </c>
      <c r="B31" s="116" t="s">
        <v>381</v>
      </c>
      <c r="C31" s="115">
        <f>C32+C33+C35+C37</f>
        <v>0</v>
      </c>
    </row>
    <row r="32" s="83" customFormat="1" ht="21.100000000000001" customHeight="1">
      <c r="A32" s="84">
        <v>23004</v>
      </c>
      <c r="B32" s="87" t="s">
        <v>382</v>
      </c>
      <c r="C32" s="105"/>
    </row>
    <row r="33" s="83" customFormat="1" ht="21.100000000000001" customHeight="1">
      <c r="A33" s="84">
        <v>23008</v>
      </c>
      <c r="B33" s="87" t="s">
        <v>383</v>
      </c>
      <c r="C33" s="105">
        <f>C34</f>
        <v>0</v>
      </c>
    </row>
    <row r="34" s="83" customFormat="1" ht="21.100000000000001" customHeight="1">
      <c r="A34" s="84">
        <v>2300802</v>
      </c>
      <c r="B34" s="87" t="s">
        <v>384</v>
      </c>
      <c r="C34" s="105"/>
    </row>
    <row r="35" s="83" customFormat="1" ht="21.100000000000001" customHeight="1">
      <c r="A35" s="84">
        <v>23009</v>
      </c>
      <c r="B35" s="87" t="s">
        <v>385</v>
      </c>
      <c r="C35" s="105">
        <f>C36</f>
        <v>0</v>
      </c>
    </row>
    <row r="36" s="117" customFormat="1" ht="21.100000000000001" customHeight="1">
      <c r="A36" s="84">
        <v>2300902</v>
      </c>
      <c r="B36" s="87" t="s">
        <v>386</v>
      </c>
      <c r="C36" s="105"/>
    </row>
    <row r="37" s="83" customFormat="1" ht="21.100000000000001" customHeight="1">
      <c r="A37" s="84">
        <v>23011</v>
      </c>
      <c r="B37" s="87" t="s">
        <v>387</v>
      </c>
      <c r="C37" s="105"/>
    </row>
    <row r="38" s="83" customFormat="1" ht="21.100000000000001" customHeight="1">
      <c r="A38" s="84">
        <v>231</v>
      </c>
      <c r="B38" s="116" t="s">
        <v>388</v>
      </c>
      <c r="C38" s="105">
        <f>C39+C41</f>
        <v>0</v>
      </c>
    </row>
    <row r="39" s="83" customFormat="1" ht="21.100000000000001" customHeight="1">
      <c r="A39" s="84">
        <v>23104</v>
      </c>
      <c r="B39" s="87" t="s">
        <v>389</v>
      </c>
      <c r="C39" s="105">
        <f>C40</f>
        <v>0</v>
      </c>
    </row>
    <row r="40" s="83" customFormat="1" ht="21.100000000000001" customHeight="1">
      <c r="A40" s="84">
        <v>2310411</v>
      </c>
      <c r="B40" s="87" t="s">
        <v>390</v>
      </c>
      <c r="C40" s="105"/>
    </row>
    <row r="41" s="83" customFormat="1" ht="21.100000000000001" customHeight="1">
      <c r="A41" s="84">
        <v>23105</v>
      </c>
      <c r="B41" s="87" t="s">
        <v>391</v>
      </c>
      <c r="C41" s="105"/>
    </row>
    <row r="42" s="118" customFormat="1" ht="21" customHeight="1">
      <c r="A42" s="119"/>
      <c r="B42" s="85" t="s">
        <v>392</v>
      </c>
      <c r="C42" s="115">
        <v>11000</v>
      </c>
    </row>
    <row r="43" s="26" customFormat="1" ht="18" customHeight="1">
      <c r="C43" s="99"/>
    </row>
    <row r="44" s="26" customFormat="1" ht="18" customHeight="1">
      <c r="C44" s="99"/>
    </row>
    <row r="45" s="26" customFormat="1" ht="18" customHeight="1">
      <c r="C45" s="99"/>
    </row>
    <row r="46" s="26" customFormat="1" ht="18" customHeight="1">
      <c r="C46" s="99"/>
    </row>
    <row r="47" s="26" customFormat="1" ht="18" customHeight="1">
      <c r="C47" s="99"/>
    </row>
    <row r="48" s="26" customFormat="1" ht="18" customHeight="1">
      <c r="C48" s="99"/>
    </row>
    <row r="49" s="26" customFormat="1" ht="18" customHeight="1">
      <c r="C49" s="99"/>
    </row>
    <row r="50" s="26" customFormat="1" ht="18" customHeight="1">
      <c r="C50" s="99"/>
    </row>
    <row r="51" s="26" customFormat="1" ht="18" customHeight="1">
      <c r="C51" s="99"/>
    </row>
    <row r="52" s="26" customFormat="1" ht="18" customHeight="1">
      <c r="C52" s="99"/>
    </row>
    <row r="53" s="26" customFormat="1" ht="18" customHeight="1">
      <c r="C53" s="99"/>
    </row>
    <row r="54" s="26" customFormat="1" ht="18" customHeight="1">
      <c r="C54" s="99"/>
    </row>
    <row r="55" s="26" customFormat="1" ht="18" customHeight="1">
      <c r="C55" s="99"/>
    </row>
    <row r="56" s="26" customFormat="1" ht="18" customHeight="1">
      <c r="C56" s="99"/>
    </row>
    <row r="57" s="26" customFormat="1" ht="18" customHeight="1">
      <c r="C57" s="99"/>
    </row>
    <row r="58" s="26" customFormat="1" ht="18" customHeight="1">
      <c r="C58" s="99"/>
    </row>
    <row r="59" s="26" customFormat="1" ht="18" customHeight="1">
      <c r="C59" s="99"/>
    </row>
    <row r="60" s="26" customFormat="1">
      <c r="C60" s="99"/>
    </row>
    <row r="61" s="26" customFormat="1">
      <c r="C61" s="99"/>
    </row>
    <row r="62" s="26" customFormat="1">
      <c r="C62" s="99"/>
    </row>
    <row r="63" s="26" customFormat="1">
      <c r="C63" s="99"/>
    </row>
    <row r="64" s="26" customFormat="1">
      <c r="C64" s="99"/>
    </row>
  </sheetData>
  <mergeCells count="1">
    <mergeCell ref="A2:C2"/>
  </mergeCells>
  <printOptions headings="0" gridLines="0"/>
  <pageMargins left="0.78680555555555598" right="0.78680555555555598" top="0.94444444444444409" bottom="0.74791666666666701" header="0.31458333333333299" footer="0.51180555555555596"/>
  <pageSetup paperSize="9" scale="100" firstPageNumber="102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2025-05-15T03:37:15Z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845AD57E7EA84CD0AA836419B3C23C51</vt:lpwstr>
  </property>
</Properties>
</file>